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rver1c\Обменик Комитет\АХО\Гасан\"/>
    </mc:Choice>
  </mc:AlternateContent>
  <xr:revisionPtr revIDLastSave="0" documentId="13_ncr:1_{16F6CD91-4E20-453A-AACC-F1345BBA8AEE}" xr6:coauthVersionLast="47" xr6:coauthVersionMax="47" xr10:uidLastSave="{00000000-0000-0000-0000-000000000000}"/>
  <bookViews>
    <workbookView xWindow="-120" yWindow="-120" windowWidth="29040" windowHeight="15840" xr2:uid="{385FDBC1-C76B-4118-817E-C5741374C390}"/>
  </bookViews>
  <sheets>
    <sheet name="Лист1" sheetId="1" r:id="rId1"/>
    <sheet name="Лист2" sheetId="2" r:id="rId2"/>
  </sheets>
  <externalReferences>
    <externalReference r:id="rId3"/>
  </externalReferences>
  <definedNames>
    <definedName name="LesName">[1]Лесничества!$A$2:$A$23</definedName>
    <definedName name="ВидыИспользования">[1]Словарь!$A$2:$A$18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G10" i="2"/>
  <c r="F10" i="2"/>
  <c r="J13" i="1"/>
  <c r="AP1013" i="1"/>
  <c r="AO1013" i="1"/>
  <c r="AN1013" i="1"/>
  <c r="AL1013" i="1"/>
  <c r="AK1013" i="1"/>
  <c r="AJ1013" i="1"/>
  <c r="AH1013" i="1"/>
  <c r="AG1013" i="1"/>
  <c r="AE1013" i="1"/>
  <c r="AC1013" i="1"/>
  <c r="AA1013" i="1"/>
  <c r="Y1013" i="1"/>
  <c r="H1013" i="1"/>
  <c r="AP1012" i="1"/>
  <c r="AO1012" i="1"/>
  <c r="AN1012" i="1"/>
  <c r="AL1012" i="1"/>
  <c r="AK1012" i="1"/>
  <c r="AJ1012" i="1"/>
  <c r="AH1012" i="1"/>
  <c r="AG1012" i="1"/>
  <c r="AE1012" i="1"/>
  <c r="AC1012" i="1"/>
  <c r="AA1012" i="1"/>
  <c r="Y1012" i="1"/>
  <c r="H1012" i="1"/>
  <c r="AI1012" i="1" s="1"/>
  <c r="AP1011" i="1"/>
  <c r="AO1011" i="1"/>
  <c r="AN1011" i="1"/>
  <c r="AL1011" i="1"/>
  <c r="AK1011" i="1"/>
  <c r="AJ1011" i="1"/>
  <c r="AH1011" i="1"/>
  <c r="AG1011" i="1"/>
  <c r="AE1011" i="1"/>
  <c r="AC1011" i="1"/>
  <c r="AA1011" i="1"/>
  <c r="Y1011" i="1"/>
  <c r="H1011" i="1"/>
  <c r="AF1011" i="1" s="1"/>
  <c r="AP1010" i="1"/>
  <c r="AO1010" i="1"/>
  <c r="AN1010" i="1"/>
  <c r="AL1010" i="1"/>
  <c r="AK1010" i="1"/>
  <c r="AJ1010" i="1"/>
  <c r="AH1010" i="1"/>
  <c r="AG1010" i="1"/>
  <c r="AE1010" i="1"/>
  <c r="AC1010" i="1"/>
  <c r="AA1010" i="1"/>
  <c r="Y1010" i="1"/>
  <c r="H1010" i="1"/>
  <c r="AF1010" i="1" s="1"/>
  <c r="AP1009" i="1"/>
  <c r="AO1009" i="1"/>
  <c r="AN1009" i="1"/>
  <c r="AL1009" i="1"/>
  <c r="AK1009" i="1"/>
  <c r="AJ1009" i="1"/>
  <c r="AH1009" i="1"/>
  <c r="AG1009" i="1"/>
  <c r="AE1009" i="1"/>
  <c r="AC1009" i="1"/>
  <c r="AA1009" i="1"/>
  <c r="Y1009" i="1"/>
  <c r="H1009" i="1"/>
  <c r="AI1009" i="1" s="1"/>
  <c r="AP1008" i="1"/>
  <c r="AO1008" i="1"/>
  <c r="AN1008" i="1"/>
  <c r="AL1008" i="1"/>
  <c r="AK1008" i="1"/>
  <c r="AJ1008" i="1"/>
  <c r="AH1008" i="1"/>
  <c r="AG1008" i="1"/>
  <c r="AE1008" i="1"/>
  <c r="AC1008" i="1"/>
  <c r="AA1008" i="1"/>
  <c r="Y1008" i="1"/>
  <c r="H1008" i="1"/>
  <c r="AP1007" i="1"/>
  <c r="AO1007" i="1"/>
  <c r="AN1007" i="1"/>
  <c r="AL1007" i="1"/>
  <c r="AK1007" i="1"/>
  <c r="AJ1007" i="1"/>
  <c r="AH1007" i="1"/>
  <c r="AG1007" i="1"/>
  <c r="AE1007" i="1"/>
  <c r="AC1007" i="1"/>
  <c r="AA1007" i="1"/>
  <c r="Y1007" i="1"/>
  <c r="H1007" i="1"/>
  <c r="AP1006" i="1"/>
  <c r="AO1006" i="1"/>
  <c r="AN1006" i="1"/>
  <c r="AL1006" i="1"/>
  <c r="AK1006" i="1"/>
  <c r="AJ1006" i="1"/>
  <c r="AH1006" i="1"/>
  <c r="AG1006" i="1"/>
  <c r="AE1006" i="1"/>
  <c r="AC1006" i="1"/>
  <c r="AA1006" i="1"/>
  <c r="Y1006" i="1"/>
  <c r="H1006" i="1"/>
  <c r="AF1006" i="1" s="1"/>
  <c r="AP1005" i="1"/>
  <c r="AO1005" i="1"/>
  <c r="AN1005" i="1"/>
  <c r="AL1005" i="1"/>
  <c r="AK1005" i="1"/>
  <c r="AJ1005" i="1"/>
  <c r="AH1005" i="1"/>
  <c r="AG1005" i="1"/>
  <c r="AE1005" i="1"/>
  <c r="AC1005" i="1"/>
  <c r="AA1005" i="1"/>
  <c r="Y1005" i="1"/>
  <c r="H1005" i="1"/>
  <c r="AF1005" i="1" s="1"/>
  <c r="AP1004" i="1"/>
  <c r="AO1004" i="1"/>
  <c r="AN1004" i="1"/>
  <c r="AL1004" i="1"/>
  <c r="AK1004" i="1"/>
  <c r="AJ1004" i="1"/>
  <c r="AH1004" i="1"/>
  <c r="AG1004" i="1"/>
  <c r="AE1004" i="1"/>
  <c r="AC1004" i="1"/>
  <c r="AA1004" i="1"/>
  <c r="Y1004" i="1"/>
  <c r="H1004" i="1"/>
  <c r="AF1004" i="1" s="1"/>
  <c r="AP1003" i="1"/>
  <c r="AO1003" i="1"/>
  <c r="AN1003" i="1"/>
  <c r="AL1003" i="1"/>
  <c r="AK1003" i="1"/>
  <c r="AJ1003" i="1"/>
  <c r="AH1003" i="1"/>
  <c r="AG1003" i="1"/>
  <c r="AE1003" i="1"/>
  <c r="AC1003" i="1"/>
  <c r="AA1003" i="1"/>
  <c r="Y1003" i="1"/>
  <c r="H1003" i="1"/>
  <c r="AF1003" i="1" s="1"/>
  <c r="AP1002" i="1"/>
  <c r="AO1002" i="1"/>
  <c r="AN1002" i="1"/>
  <c r="AL1002" i="1"/>
  <c r="AK1002" i="1"/>
  <c r="AJ1002" i="1"/>
  <c r="AH1002" i="1"/>
  <c r="AG1002" i="1"/>
  <c r="AE1002" i="1"/>
  <c r="AC1002" i="1"/>
  <c r="AA1002" i="1"/>
  <c r="Y1002" i="1"/>
  <c r="H1002" i="1"/>
  <c r="AF1002" i="1" s="1"/>
  <c r="AP1001" i="1"/>
  <c r="AO1001" i="1"/>
  <c r="AN1001" i="1"/>
  <c r="AL1001" i="1"/>
  <c r="AK1001" i="1"/>
  <c r="AJ1001" i="1"/>
  <c r="AH1001" i="1"/>
  <c r="AG1001" i="1"/>
  <c r="AE1001" i="1"/>
  <c r="AC1001" i="1"/>
  <c r="AA1001" i="1"/>
  <c r="Y1001" i="1"/>
  <c r="H1001" i="1"/>
  <c r="AF1001" i="1" s="1"/>
  <c r="AP1000" i="1"/>
  <c r="AO1000" i="1"/>
  <c r="AN1000" i="1"/>
  <c r="AL1000" i="1"/>
  <c r="AK1000" i="1"/>
  <c r="AJ1000" i="1"/>
  <c r="AH1000" i="1"/>
  <c r="AG1000" i="1"/>
  <c r="AE1000" i="1"/>
  <c r="AC1000" i="1"/>
  <c r="AA1000" i="1"/>
  <c r="Y1000" i="1"/>
  <c r="H1000" i="1"/>
  <c r="AP999" i="1"/>
  <c r="AO999" i="1"/>
  <c r="AN999" i="1"/>
  <c r="AL999" i="1"/>
  <c r="AK999" i="1"/>
  <c r="AJ999" i="1"/>
  <c r="AH999" i="1"/>
  <c r="AG999" i="1"/>
  <c r="AE999" i="1"/>
  <c r="AC999" i="1"/>
  <c r="AA999" i="1"/>
  <c r="Y999" i="1"/>
  <c r="H999" i="1"/>
  <c r="AI999" i="1" s="1"/>
  <c r="AP998" i="1"/>
  <c r="AO998" i="1"/>
  <c r="AN998" i="1"/>
  <c r="AL998" i="1"/>
  <c r="AK998" i="1"/>
  <c r="AJ998" i="1"/>
  <c r="AH998" i="1"/>
  <c r="AG998" i="1"/>
  <c r="AE998" i="1"/>
  <c r="AC998" i="1"/>
  <c r="AA998" i="1"/>
  <c r="Y998" i="1"/>
  <c r="H998" i="1"/>
  <c r="AF998" i="1" s="1"/>
  <c r="AP997" i="1"/>
  <c r="AO997" i="1"/>
  <c r="AN997" i="1"/>
  <c r="AL997" i="1"/>
  <c r="AK997" i="1"/>
  <c r="AJ997" i="1"/>
  <c r="AH997" i="1"/>
  <c r="AG997" i="1"/>
  <c r="AE997" i="1"/>
  <c r="AC997" i="1"/>
  <c r="AA997" i="1"/>
  <c r="Y997" i="1"/>
  <c r="H997" i="1"/>
  <c r="AP996" i="1"/>
  <c r="AO996" i="1"/>
  <c r="AN996" i="1"/>
  <c r="AL996" i="1"/>
  <c r="AK996" i="1"/>
  <c r="AJ996" i="1"/>
  <c r="AH996" i="1"/>
  <c r="AG996" i="1"/>
  <c r="AE996" i="1"/>
  <c r="AC996" i="1"/>
  <c r="AA996" i="1"/>
  <c r="Y996" i="1"/>
  <c r="H996" i="1"/>
  <c r="AP995" i="1"/>
  <c r="AO995" i="1"/>
  <c r="AN995" i="1"/>
  <c r="AL995" i="1"/>
  <c r="AK995" i="1"/>
  <c r="AJ995" i="1"/>
  <c r="AH995" i="1"/>
  <c r="AG995" i="1"/>
  <c r="AE995" i="1"/>
  <c r="AC995" i="1"/>
  <c r="AA995" i="1"/>
  <c r="Y995" i="1"/>
  <c r="H995" i="1"/>
  <c r="AI995" i="1" s="1"/>
  <c r="AP994" i="1"/>
  <c r="AO994" i="1"/>
  <c r="AN994" i="1"/>
  <c r="AL994" i="1"/>
  <c r="AK994" i="1"/>
  <c r="AJ994" i="1"/>
  <c r="AH994" i="1"/>
  <c r="AG994" i="1"/>
  <c r="AE994" i="1"/>
  <c r="AC994" i="1"/>
  <c r="AA994" i="1"/>
  <c r="Y994" i="1"/>
  <c r="H994" i="1"/>
  <c r="AF994" i="1" s="1"/>
  <c r="AP993" i="1"/>
  <c r="AO993" i="1"/>
  <c r="AN993" i="1"/>
  <c r="AL993" i="1"/>
  <c r="AK993" i="1"/>
  <c r="AJ993" i="1"/>
  <c r="AH993" i="1"/>
  <c r="AG993" i="1"/>
  <c r="AE993" i="1"/>
  <c r="AC993" i="1"/>
  <c r="AA993" i="1"/>
  <c r="Y993" i="1"/>
  <c r="H993" i="1"/>
  <c r="AI993" i="1" s="1"/>
  <c r="AP992" i="1"/>
  <c r="AO992" i="1"/>
  <c r="AN992" i="1"/>
  <c r="AL992" i="1"/>
  <c r="AK992" i="1"/>
  <c r="AJ992" i="1"/>
  <c r="AH992" i="1"/>
  <c r="AG992" i="1"/>
  <c r="AE992" i="1"/>
  <c r="AC992" i="1"/>
  <c r="AA992" i="1"/>
  <c r="Y992" i="1"/>
  <c r="H992" i="1"/>
  <c r="AF992" i="1" s="1"/>
  <c r="AP991" i="1"/>
  <c r="AO991" i="1"/>
  <c r="AN991" i="1"/>
  <c r="AL991" i="1"/>
  <c r="AK991" i="1"/>
  <c r="AJ991" i="1"/>
  <c r="AH991" i="1"/>
  <c r="AG991" i="1"/>
  <c r="AE991" i="1"/>
  <c r="AC991" i="1"/>
  <c r="AA991" i="1"/>
  <c r="Y991" i="1"/>
  <c r="H991" i="1"/>
  <c r="AI991" i="1" s="1"/>
  <c r="AP990" i="1"/>
  <c r="AO990" i="1"/>
  <c r="AN990" i="1"/>
  <c r="AL990" i="1"/>
  <c r="AK990" i="1"/>
  <c r="AJ990" i="1"/>
  <c r="AH990" i="1"/>
  <c r="AG990" i="1"/>
  <c r="AE990" i="1"/>
  <c r="AC990" i="1"/>
  <c r="AA990" i="1"/>
  <c r="Y990" i="1"/>
  <c r="H990" i="1"/>
  <c r="AF990" i="1" s="1"/>
  <c r="AP989" i="1"/>
  <c r="AO989" i="1"/>
  <c r="AN989" i="1"/>
  <c r="AL989" i="1"/>
  <c r="AK989" i="1"/>
  <c r="AJ989" i="1"/>
  <c r="AH989" i="1"/>
  <c r="AG989" i="1"/>
  <c r="AE989" i="1"/>
  <c r="AC989" i="1"/>
  <c r="AA989" i="1"/>
  <c r="Y989" i="1"/>
  <c r="H989" i="1"/>
  <c r="AF989" i="1" s="1"/>
  <c r="AP988" i="1"/>
  <c r="AO988" i="1"/>
  <c r="AN988" i="1"/>
  <c r="AL988" i="1"/>
  <c r="AK988" i="1"/>
  <c r="AJ988" i="1"/>
  <c r="AH988" i="1"/>
  <c r="AG988" i="1"/>
  <c r="AE988" i="1"/>
  <c r="AC988" i="1"/>
  <c r="AA988" i="1"/>
  <c r="Y988" i="1"/>
  <c r="H988" i="1"/>
  <c r="AF988" i="1" s="1"/>
  <c r="AP987" i="1"/>
  <c r="AO987" i="1"/>
  <c r="AN987" i="1"/>
  <c r="AL987" i="1"/>
  <c r="AK987" i="1"/>
  <c r="AJ987" i="1"/>
  <c r="AH987" i="1"/>
  <c r="AG987" i="1"/>
  <c r="AE987" i="1"/>
  <c r="AC987" i="1"/>
  <c r="AA987" i="1"/>
  <c r="Y987" i="1"/>
  <c r="H987" i="1"/>
  <c r="AI987" i="1" s="1"/>
  <c r="AP986" i="1"/>
  <c r="AO986" i="1"/>
  <c r="AN986" i="1"/>
  <c r="AL986" i="1"/>
  <c r="AK986" i="1"/>
  <c r="AJ986" i="1"/>
  <c r="AH986" i="1"/>
  <c r="AG986" i="1"/>
  <c r="AE986" i="1"/>
  <c r="AC986" i="1"/>
  <c r="AA986" i="1"/>
  <c r="Y986" i="1"/>
  <c r="H986" i="1"/>
  <c r="AF986" i="1" s="1"/>
  <c r="AP985" i="1"/>
  <c r="AO985" i="1"/>
  <c r="AN985" i="1"/>
  <c r="AL985" i="1"/>
  <c r="AK985" i="1"/>
  <c r="AJ985" i="1"/>
  <c r="AH985" i="1"/>
  <c r="AG985" i="1"/>
  <c r="AE985" i="1"/>
  <c r="AC985" i="1"/>
  <c r="AA985" i="1"/>
  <c r="Y985" i="1"/>
  <c r="H985" i="1"/>
  <c r="AI985" i="1" s="1"/>
  <c r="AP984" i="1"/>
  <c r="AO984" i="1"/>
  <c r="AN984" i="1"/>
  <c r="AL984" i="1"/>
  <c r="AK984" i="1"/>
  <c r="AJ984" i="1"/>
  <c r="AH984" i="1"/>
  <c r="AG984" i="1"/>
  <c r="AE984" i="1"/>
  <c r="AC984" i="1"/>
  <c r="AA984" i="1"/>
  <c r="Y984" i="1"/>
  <c r="H984" i="1"/>
  <c r="AF984" i="1" s="1"/>
  <c r="AP983" i="1"/>
  <c r="AO983" i="1"/>
  <c r="AN983" i="1"/>
  <c r="AL983" i="1"/>
  <c r="AK983" i="1"/>
  <c r="AJ983" i="1"/>
  <c r="AH983" i="1"/>
  <c r="AG983" i="1"/>
  <c r="AE983" i="1"/>
  <c r="AC983" i="1"/>
  <c r="AA983" i="1"/>
  <c r="Y983" i="1"/>
  <c r="H983" i="1"/>
  <c r="AI983" i="1" s="1"/>
  <c r="AP982" i="1"/>
  <c r="AO982" i="1"/>
  <c r="AN982" i="1"/>
  <c r="AL982" i="1"/>
  <c r="AK982" i="1"/>
  <c r="AJ982" i="1"/>
  <c r="AH982" i="1"/>
  <c r="AG982" i="1"/>
  <c r="AE982" i="1"/>
  <c r="AC982" i="1"/>
  <c r="AA982" i="1"/>
  <c r="Y982" i="1"/>
  <c r="H982" i="1"/>
  <c r="AF982" i="1" s="1"/>
  <c r="AP981" i="1"/>
  <c r="AO981" i="1"/>
  <c r="AN981" i="1"/>
  <c r="AL981" i="1"/>
  <c r="AK981" i="1"/>
  <c r="AJ981" i="1"/>
  <c r="AH981" i="1"/>
  <c r="AG981" i="1"/>
  <c r="AE981" i="1"/>
  <c r="AC981" i="1"/>
  <c r="AA981" i="1"/>
  <c r="Y981" i="1"/>
  <c r="H981" i="1"/>
  <c r="AF981" i="1" s="1"/>
  <c r="AP980" i="1"/>
  <c r="AO980" i="1"/>
  <c r="AN980" i="1"/>
  <c r="AL980" i="1"/>
  <c r="AK980" i="1"/>
  <c r="AJ980" i="1"/>
  <c r="AH980" i="1"/>
  <c r="AG980" i="1"/>
  <c r="AE980" i="1"/>
  <c r="AC980" i="1"/>
  <c r="AA980" i="1"/>
  <c r="Y980" i="1"/>
  <c r="H980" i="1"/>
  <c r="AF980" i="1" s="1"/>
  <c r="AP979" i="1"/>
  <c r="AO979" i="1"/>
  <c r="AN979" i="1"/>
  <c r="AL979" i="1"/>
  <c r="AK979" i="1"/>
  <c r="AJ979" i="1"/>
  <c r="AH979" i="1"/>
  <c r="AG979" i="1"/>
  <c r="AE979" i="1"/>
  <c r="AC979" i="1"/>
  <c r="AA979" i="1"/>
  <c r="Y979" i="1"/>
  <c r="H979" i="1"/>
  <c r="AI979" i="1" s="1"/>
  <c r="AP978" i="1"/>
  <c r="AO978" i="1"/>
  <c r="AN978" i="1"/>
  <c r="AL978" i="1"/>
  <c r="AK978" i="1"/>
  <c r="AJ978" i="1"/>
  <c r="AH978" i="1"/>
  <c r="AG978" i="1"/>
  <c r="AE978" i="1"/>
  <c r="AC978" i="1"/>
  <c r="AA978" i="1"/>
  <c r="Y978" i="1"/>
  <c r="H978" i="1"/>
  <c r="AF978" i="1" s="1"/>
  <c r="AP977" i="1"/>
  <c r="AO977" i="1"/>
  <c r="AN977" i="1"/>
  <c r="AL977" i="1"/>
  <c r="AK977" i="1"/>
  <c r="AJ977" i="1"/>
  <c r="AH977" i="1"/>
  <c r="AG977" i="1"/>
  <c r="AE977" i="1"/>
  <c r="AC977" i="1"/>
  <c r="AA977" i="1"/>
  <c r="Y977" i="1"/>
  <c r="H977" i="1"/>
  <c r="AI977" i="1" s="1"/>
  <c r="AP976" i="1"/>
  <c r="AO976" i="1"/>
  <c r="AN976" i="1"/>
  <c r="AL976" i="1"/>
  <c r="AK976" i="1"/>
  <c r="AJ976" i="1"/>
  <c r="AH976" i="1"/>
  <c r="AG976" i="1"/>
  <c r="AE976" i="1"/>
  <c r="AC976" i="1"/>
  <c r="AA976" i="1"/>
  <c r="Y976" i="1"/>
  <c r="H976" i="1"/>
  <c r="AF976" i="1" s="1"/>
  <c r="AP975" i="1"/>
  <c r="AO975" i="1"/>
  <c r="AN975" i="1"/>
  <c r="AL975" i="1"/>
  <c r="AK975" i="1"/>
  <c r="AJ975" i="1"/>
  <c r="AH975" i="1"/>
  <c r="AG975" i="1"/>
  <c r="AE975" i="1"/>
  <c r="AC975" i="1"/>
  <c r="AA975" i="1"/>
  <c r="Y975" i="1"/>
  <c r="H975" i="1"/>
  <c r="AI975" i="1" s="1"/>
  <c r="AP974" i="1"/>
  <c r="AO974" i="1"/>
  <c r="AN974" i="1"/>
  <c r="AL974" i="1"/>
  <c r="AK974" i="1"/>
  <c r="AJ974" i="1"/>
  <c r="AH974" i="1"/>
  <c r="AG974" i="1"/>
  <c r="AE974" i="1"/>
  <c r="AC974" i="1"/>
  <c r="AA974" i="1"/>
  <c r="Y974" i="1"/>
  <c r="H974" i="1"/>
  <c r="AF974" i="1" s="1"/>
  <c r="AP973" i="1"/>
  <c r="AO973" i="1"/>
  <c r="AN973" i="1"/>
  <c r="AL973" i="1"/>
  <c r="AK973" i="1"/>
  <c r="AJ973" i="1"/>
  <c r="AH973" i="1"/>
  <c r="AG973" i="1"/>
  <c r="AE973" i="1"/>
  <c r="AC973" i="1"/>
  <c r="AA973" i="1"/>
  <c r="Y973" i="1"/>
  <c r="H973" i="1"/>
  <c r="AF973" i="1" s="1"/>
  <c r="AP972" i="1"/>
  <c r="AO972" i="1"/>
  <c r="AN972" i="1"/>
  <c r="AL972" i="1"/>
  <c r="AK972" i="1"/>
  <c r="AJ972" i="1"/>
  <c r="AH972" i="1"/>
  <c r="AG972" i="1"/>
  <c r="AE972" i="1"/>
  <c r="AC972" i="1"/>
  <c r="AA972" i="1"/>
  <c r="Y972" i="1"/>
  <c r="H972" i="1"/>
  <c r="AF972" i="1" s="1"/>
  <c r="AP971" i="1"/>
  <c r="AO971" i="1"/>
  <c r="AN971" i="1"/>
  <c r="AL971" i="1"/>
  <c r="AK971" i="1"/>
  <c r="AJ971" i="1"/>
  <c r="AH971" i="1"/>
  <c r="AG971" i="1"/>
  <c r="AE971" i="1"/>
  <c r="AC971" i="1"/>
  <c r="AA971" i="1"/>
  <c r="Y971" i="1"/>
  <c r="H971" i="1"/>
  <c r="AI971" i="1" s="1"/>
  <c r="AP970" i="1"/>
  <c r="AO970" i="1"/>
  <c r="AN970" i="1"/>
  <c r="AL970" i="1"/>
  <c r="AK970" i="1"/>
  <c r="AJ970" i="1"/>
  <c r="AH970" i="1"/>
  <c r="AG970" i="1"/>
  <c r="AE970" i="1"/>
  <c r="AC970" i="1"/>
  <c r="AA970" i="1"/>
  <c r="Y970" i="1"/>
  <c r="H970" i="1"/>
  <c r="AF970" i="1" s="1"/>
  <c r="AP969" i="1"/>
  <c r="AO969" i="1"/>
  <c r="AN969" i="1"/>
  <c r="AL969" i="1"/>
  <c r="AK969" i="1"/>
  <c r="AJ969" i="1"/>
  <c r="AH969" i="1"/>
  <c r="AG969" i="1"/>
  <c r="AE969" i="1"/>
  <c r="AC969" i="1"/>
  <c r="AA969" i="1"/>
  <c r="Y969" i="1"/>
  <c r="H969" i="1"/>
  <c r="AF969" i="1" s="1"/>
  <c r="AP968" i="1"/>
  <c r="AO968" i="1"/>
  <c r="AN968" i="1"/>
  <c r="AL968" i="1"/>
  <c r="AK968" i="1"/>
  <c r="AJ968" i="1"/>
  <c r="AH968" i="1"/>
  <c r="AG968" i="1"/>
  <c r="AE968" i="1"/>
  <c r="AC968" i="1"/>
  <c r="AA968" i="1"/>
  <c r="Y968" i="1"/>
  <c r="H968" i="1"/>
  <c r="AP967" i="1"/>
  <c r="AO967" i="1"/>
  <c r="AN967" i="1"/>
  <c r="AL967" i="1"/>
  <c r="AK967" i="1"/>
  <c r="AJ967" i="1"/>
  <c r="AH967" i="1"/>
  <c r="AG967" i="1"/>
  <c r="AE967" i="1"/>
  <c r="AC967" i="1"/>
  <c r="AA967" i="1"/>
  <c r="Y967" i="1"/>
  <c r="H967" i="1"/>
  <c r="AP966" i="1"/>
  <c r="AO966" i="1"/>
  <c r="AN966" i="1"/>
  <c r="AL966" i="1"/>
  <c r="AK966" i="1"/>
  <c r="AJ966" i="1"/>
  <c r="AH966" i="1"/>
  <c r="AG966" i="1"/>
  <c r="AE966" i="1"/>
  <c r="AC966" i="1"/>
  <c r="AA966" i="1"/>
  <c r="Y966" i="1"/>
  <c r="H966" i="1"/>
  <c r="AF966" i="1" s="1"/>
  <c r="AP965" i="1"/>
  <c r="AO965" i="1"/>
  <c r="AN965" i="1"/>
  <c r="AL965" i="1"/>
  <c r="AK965" i="1"/>
  <c r="AJ965" i="1"/>
  <c r="AH965" i="1"/>
  <c r="AG965" i="1"/>
  <c r="AE965" i="1"/>
  <c r="AC965" i="1"/>
  <c r="AA965" i="1"/>
  <c r="Y965" i="1"/>
  <c r="H965" i="1"/>
  <c r="AF965" i="1" s="1"/>
  <c r="AP964" i="1"/>
  <c r="AO964" i="1"/>
  <c r="AN964" i="1"/>
  <c r="AL964" i="1"/>
  <c r="AK964" i="1"/>
  <c r="AJ964" i="1"/>
  <c r="AH964" i="1"/>
  <c r="AG964" i="1"/>
  <c r="AE964" i="1"/>
  <c r="AC964" i="1"/>
  <c r="AA964" i="1"/>
  <c r="Y964" i="1"/>
  <c r="H964" i="1"/>
  <c r="AP963" i="1"/>
  <c r="AO963" i="1"/>
  <c r="AN963" i="1"/>
  <c r="AL963" i="1"/>
  <c r="AK963" i="1"/>
  <c r="AJ963" i="1"/>
  <c r="AH963" i="1"/>
  <c r="AG963" i="1"/>
  <c r="AE963" i="1"/>
  <c r="AC963" i="1"/>
  <c r="AA963" i="1"/>
  <c r="Y963" i="1"/>
  <c r="H963" i="1"/>
  <c r="AP962" i="1"/>
  <c r="AO962" i="1"/>
  <c r="AN962" i="1"/>
  <c r="AL962" i="1"/>
  <c r="AK962" i="1"/>
  <c r="AJ962" i="1"/>
  <c r="AH962" i="1"/>
  <c r="AG962" i="1"/>
  <c r="AE962" i="1"/>
  <c r="AC962" i="1"/>
  <c r="AA962" i="1"/>
  <c r="Y962" i="1"/>
  <c r="H962" i="1"/>
  <c r="AF962" i="1" s="1"/>
  <c r="AP961" i="1"/>
  <c r="AO961" i="1"/>
  <c r="AN961" i="1"/>
  <c r="AL961" i="1"/>
  <c r="AK961" i="1"/>
  <c r="AJ961" i="1"/>
  <c r="AH961" i="1"/>
  <c r="AG961" i="1"/>
  <c r="AE961" i="1"/>
  <c r="AC961" i="1"/>
  <c r="AA961" i="1"/>
  <c r="Y961" i="1"/>
  <c r="H961" i="1"/>
  <c r="AI961" i="1" s="1"/>
  <c r="AP960" i="1"/>
  <c r="AO960" i="1"/>
  <c r="AN960" i="1"/>
  <c r="AL960" i="1"/>
  <c r="AK960" i="1"/>
  <c r="AJ960" i="1"/>
  <c r="AH960" i="1"/>
  <c r="AG960" i="1"/>
  <c r="AE960" i="1"/>
  <c r="AC960" i="1"/>
  <c r="AA960" i="1"/>
  <c r="Y960" i="1"/>
  <c r="H960" i="1"/>
  <c r="AP959" i="1"/>
  <c r="AO959" i="1"/>
  <c r="AN959" i="1"/>
  <c r="AL959" i="1"/>
  <c r="AK959" i="1"/>
  <c r="AJ959" i="1"/>
  <c r="AH959" i="1"/>
  <c r="AG959" i="1"/>
  <c r="AE959" i="1"/>
  <c r="AC959" i="1"/>
  <c r="AA959" i="1"/>
  <c r="Y959" i="1"/>
  <c r="H959" i="1"/>
  <c r="AP958" i="1"/>
  <c r="AO958" i="1"/>
  <c r="AN958" i="1"/>
  <c r="AL958" i="1"/>
  <c r="AK958" i="1"/>
  <c r="AJ958" i="1"/>
  <c r="AH958" i="1"/>
  <c r="AG958" i="1"/>
  <c r="AE958" i="1"/>
  <c r="AC958" i="1"/>
  <c r="AA958" i="1"/>
  <c r="Y958" i="1"/>
  <c r="H958" i="1"/>
  <c r="AF958" i="1" s="1"/>
  <c r="AP957" i="1"/>
  <c r="AO957" i="1"/>
  <c r="AN957" i="1"/>
  <c r="AL957" i="1"/>
  <c r="AK957" i="1"/>
  <c r="AJ957" i="1"/>
  <c r="AH957" i="1"/>
  <c r="AG957" i="1"/>
  <c r="AE957" i="1"/>
  <c r="AC957" i="1"/>
  <c r="AA957" i="1"/>
  <c r="Y957" i="1"/>
  <c r="H957" i="1"/>
  <c r="AF957" i="1" s="1"/>
  <c r="AP956" i="1"/>
  <c r="AO956" i="1"/>
  <c r="AN956" i="1"/>
  <c r="AL956" i="1"/>
  <c r="AK956" i="1"/>
  <c r="AJ956" i="1"/>
  <c r="AH956" i="1"/>
  <c r="AG956" i="1"/>
  <c r="AE956" i="1"/>
  <c r="AC956" i="1"/>
  <c r="AA956" i="1"/>
  <c r="Y956" i="1"/>
  <c r="H956" i="1"/>
  <c r="AP955" i="1"/>
  <c r="AO955" i="1"/>
  <c r="AN955" i="1"/>
  <c r="AL955" i="1"/>
  <c r="AK955" i="1"/>
  <c r="AJ955" i="1"/>
  <c r="AH955" i="1"/>
  <c r="AG955" i="1"/>
  <c r="AE955" i="1"/>
  <c r="AC955" i="1"/>
  <c r="AA955" i="1"/>
  <c r="Y955" i="1"/>
  <c r="H955" i="1"/>
  <c r="AP954" i="1"/>
  <c r="AO954" i="1"/>
  <c r="AN954" i="1"/>
  <c r="AL954" i="1"/>
  <c r="AK954" i="1"/>
  <c r="AJ954" i="1"/>
  <c r="AH954" i="1"/>
  <c r="AG954" i="1"/>
  <c r="AE954" i="1"/>
  <c r="AC954" i="1"/>
  <c r="AA954" i="1"/>
  <c r="Y954" i="1"/>
  <c r="H954" i="1"/>
  <c r="AI954" i="1" s="1"/>
  <c r="AP953" i="1"/>
  <c r="AO953" i="1"/>
  <c r="AN953" i="1"/>
  <c r="AL953" i="1"/>
  <c r="AK953" i="1"/>
  <c r="AJ953" i="1"/>
  <c r="AH953" i="1"/>
  <c r="AG953" i="1"/>
  <c r="AE953" i="1"/>
  <c r="AC953" i="1"/>
  <c r="AA953" i="1"/>
  <c r="Y953" i="1"/>
  <c r="H953" i="1"/>
  <c r="AI953" i="1" s="1"/>
  <c r="AP952" i="1"/>
  <c r="AO952" i="1"/>
  <c r="AN952" i="1"/>
  <c r="AL952" i="1"/>
  <c r="AK952" i="1"/>
  <c r="AJ952" i="1"/>
  <c r="AH952" i="1"/>
  <c r="AG952" i="1"/>
  <c r="AE952" i="1"/>
  <c r="AC952" i="1"/>
  <c r="AA952" i="1"/>
  <c r="Y952" i="1"/>
  <c r="H952" i="1"/>
  <c r="AP951" i="1"/>
  <c r="AO951" i="1"/>
  <c r="AN951" i="1"/>
  <c r="AL951" i="1"/>
  <c r="AK951" i="1"/>
  <c r="AJ951" i="1"/>
  <c r="AH951" i="1"/>
  <c r="AG951" i="1"/>
  <c r="AE951" i="1"/>
  <c r="AC951" i="1"/>
  <c r="AA951" i="1"/>
  <c r="Y951" i="1"/>
  <c r="H951" i="1"/>
  <c r="AP950" i="1"/>
  <c r="AO950" i="1"/>
  <c r="AN950" i="1"/>
  <c r="AL950" i="1"/>
  <c r="AK950" i="1"/>
  <c r="AJ950" i="1"/>
  <c r="AH950" i="1"/>
  <c r="AG950" i="1"/>
  <c r="AE950" i="1"/>
  <c r="AC950" i="1"/>
  <c r="AA950" i="1"/>
  <c r="Y950" i="1"/>
  <c r="H950" i="1"/>
  <c r="AF950" i="1" s="1"/>
  <c r="AP949" i="1"/>
  <c r="AO949" i="1"/>
  <c r="AN949" i="1"/>
  <c r="AL949" i="1"/>
  <c r="AK949" i="1"/>
  <c r="AJ949" i="1"/>
  <c r="AH949" i="1"/>
  <c r="AG949" i="1"/>
  <c r="AE949" i="1"/>
  <c r="AC949" i="1"/>
  <c r="AA949" i="1"/>
  <c r="Y949" i="1"/>
  <c r="H949" i="1"/>
  <c r="AP948" i="1"/>
  <c r="AO948" i="1"/>
  <c r="AN948" i="1"/>
  <c r="AL948" i="1"/>
  <c r="AK948" i="1"/>
  <c r="AJ948" i="1"/>
  <c r="AH948" i="1"/>
  <c r="AG948" i="1"/>
  <c r="AE948" i="1"/>
  <c r="AC948" i="1"/>
  <c r="AA948" i="1"/>
  <c r="Y948" i="1"/>
  <c r="H948" i="1"/>
  <c r="AP947" i="1"/>
  <c r="AO947" i="1"/>
  <c r="AN947" i="1"/>
  <c r="AL947" i="1"/>
  <c r="AK947" i="1"/>
  <c r="AJ947" i="1"/>
  <c r="AH947" i="1"/>
  <c r="AG947" i="1"/>
  <c r="AE947" i="1"/>
  <c r="AC947" i="1"/>
  <c r="AA947" i="1"/>
  <c r="Y947" i="1"/>
  <c r="H947" i="1"/>
  <c r="AP946" i="1"/>
  <c r="AO946" i="1"/>
  <c r="AN946" i="1"/>
  <c r="AL946" i="1"/>
  <c r="AK946" i="1"/>
  <c r="AJ946" i="1"/>
  <c r="AH946" i="1"/>
  <c r="AG946" i="1"/>
  <c r="AE946" i="1"/>
  <c r="AC946" i="1"/>
  <c r="AA946" i="1"/>
  <c r="Y946" i="1"/>
  <c r="H946" i="1"/>
  <c r="AF946" i="1" s="1"/>
  <c r="AP945" i="1"/>
  <c r="AO945" i="1"/>
  <c r="AN945" i="1"/>
  <c r="AL945" i="1"/>
  <c r="AK945" i="1"/>
  <c r="AJ945" i="1"/>
  <c r="AH945" i="1"/>
  <c r="AG945" i="1"/>
  <c r="AE945" i="1"/>
  <c r="AC945" i="1"/>
  <c r="AA945" i="1"/>
  <c r="Y945" i="1"/>
  <c r="H945" i="1"/>
  <c r="AI945" i="1" s="1"/>
  <c r="AP944" i="1"/>
  <c r="AO944" i="1"/>
  <c r="AN944" i="1"/>
  <c r="AL944" i="1"/>
  <c r="AK944" i="1"/>
  <c r="AJ944" i="1"/>
  <c r="AH944" i="1"/>
  <c r="AG944" i="1"/>
  <c r="AE944" i="1"/>
  <c r="AC944" i="1"/>
  <c r="AA944" i="1"/>
  <c r="Y944" i="1"/>
  <c r="H944" i="1"/>
  <c r="AP943" i="1"/>
  <c r="AO943" i="1"/>
  <c r="AN943" i="1"/>
  <c r="AL943" i="1"/>
  <c r="AK943" i="1"/>
  <c r="AJ943" i="1"/>
  <c r="AH943" i="1"/>
  <c r="AG943" i="1"/>
  <c r="AE943" i="1"/>
  <c r="AC943" i="1"/>
  <c r="AA943" i="1"/>
  <c r="Y943" i="1"/>
  <c r="H943" i="1"/>
  <c r="AP942" i="1"/>
  <c r="AO942" i="1"/>
  <c r="AN942" i="1"/>
  <c r="AL942" i="1"/>
  <c r="AK942" i="1"/>
  <c r="AJ942" i="1"/>
  <c r="AH942" i="1"/>
  <c r="AG942" i="1"/>
  <c r="AE942" i="1"/>
  <c r="AC942" i="1"/>
  <c r="AA942" i="1"/>
  <c r="Y942" i="1"/>
  <c r="H942" i="1"/>
  <c r="AF942" i="1" s="1"/>
  <c r="AP941" i="1"/>
  <c r="AO941" i="1"/>
  <c r="AN941" i="1"/>
  <c r="AL941" i="1"/>
  <c r="AK941" i="1"/>
  <c r="AJ941" i="1"/>
  <c r="AH941" i="1"/>
  <c r="AG941" i="1"/>
  <c r="AE941" i="1"/>
  <c r="AC941" i="1"/>
  <c r="AA941" i="1"/>
  <c r="Y941" i="1"/>
  <c r="H941" i="1"/>
  <c r="AF941" i="1" s="1"/>
  <c r="AP940" i="1"/>
  <c r="AO940" i="1"/>
  <c r="AN940" i="1"/>
  <c r="AL940" i="1"/>
  <c r="AK940" i="1"/>
  <c r="AJ940" i="1"/>
  <c r="AH940" i="1"/>
  <c r="AG940" i="1"/>
  <c r="AE940" i="1"/>
  <c r="AC940" i="1"/>
  <c r="AA940" i="1"/>
  <c r="Y940" i="1"/>
  <c r="H940" i="1"/>
  <c r="AP939" i="1"/>
  <c r="AO939" i="1"/>
  <c r="AN939" i="1"/>
  <c r="AL939" i="1"/>
  <c r="AK939" i="1"/>
  <c r="AJ939" i="1"/>
  <c r="AH939" i="1"/>
  <c r="AG939" i="1"/>
  <c r="AE939" i="1"/>
  <c r="AC939" i="1"/>
  <c r="AA939" i="1"/>
  <c r="Y939" i="1"/>
  <c r="H939" i="1"/>
  <c r="AP938" i="1"/>
  <c r="AO938" i="1"/>
  <c r="AN938" i="1"/>
  <c r="AL938" i="1"/>
  <c r="AK938" i="1"/>
  <c r="AJ938" i="1"/>
  <c r="AH938" i="1"/>
  <c r="AG938" i="1"/>
  <c r="AE938" i="1"/>
  <c r="AC938" i="1"/>
  <c r="AA938" i="1"/>
  <c r="Y938" i="1"/>
  <c r="H938" i="1"/>
  <c r="AF938" i="1" s="1"/>
  <c r="AP937" i="1"/>
  <c r="AO937" i="1"/>
  <c r="AN937" i="1"/>
  <c r="AL937" i="1"/>
  <c r="AK937" i="1"/>
  <c r="AJ937" i="1"/>
  <c r="AH937" i="1"/>
  <c r="AG937" i="1"/>
  <c r="AE937" i="1"/>
  <c r="AC937" i="1"/>
  <c r="AA937" i="1"/>
  <c r="Y937" i="1"/>
  <c r="H937" i="1"/>
  <c r="AI937" i="1" s="1"/>
  <c r="AP936" i="1"/>
  <c r="AO936" i="1"/>
  <c r="AN936" i="1"/>
  <c r="AL936" i="1"/>
  <c r="AK936" i="1"/>
  <c r="AJ936" i="1"/>
  <c r="AH936" i="1"/>
  <c r="AG936" i="1"/>
  <c r="AE936" i="1"/>
  <c r="AC936" i="1"/>
  <c r="AA936" i="1"/>
  <c r="Y936" i="1"/>
  <c r="H936" i="1"/>
  <c r="AP935" i="1"/>
  <c r="AO935" i="1"/>
  <c r="AN935" i="1"/>
  <c r="AL935" i="1"/>
  <c r="AK935" i="1"/>
  <c r="AJ935" i="1"/>
  <c r="AH935" i="1"/>
  <c r="AG935" i="1"/>
  <c r="AE935" i="1"/>
  <c r="AC935" i="1"/>
  <c r="AA935" i="1"/>
  <c r="Y935" i="1"/>
  <c r="H935" i="1"/>
  <c r="AP934" i="1"/>
  <c r="AO934" i="1"/>
  <c r="AN934" i="1"/>
  <c r="AL934" i="1"/>
  <c r="AK934" i="1"/>
  <c r="AJ934" i="1"/>
  <c r="AH934" i="1"/>
  <c r="AG934" i="1"/>
  <c r="AE934" i="1"/>
  <c r="AC934" i="1"/>
  <c r="AA934" i="1"/>
  <c r="Y934" i="1"/>
  <c r="H934" i="1"/>
  <c r="AF934" i="1" s="1"/>
  <c r="AP933" i="1"/>
  <c r="AO933" i="1"/>
  <c r="AN933" i="1"/>
  <c r="AL933" i="1"/>
  <c r="AK933" i="1"/>
  <c r="AJ933" i="1"/>
  <c r="AH933" i="1"/>
  <c r="AG933" i="1"/>
  <c r="AE933" i="1"/>
  <c r="AC933" i="1"/>
  <c r="AA933" i="1"/>
  <c r="Y933" i="1"/>
  <c r="H933" i="1"/>
  <c r="AF933" i="1" s="1"/>
  <c r="AP932" i="1"/>
  <c r="AO932" i="1"/>
  <c r="AN932" i="1"/>
  <c r="AL932" i="1"/>
  <c r="AK932" i="1"/>
  <c r="AJ932" i="1"/>
  <c r="AH932" i="1"/>
  <c r="AG932" i="1"/>
  <c r="AE932" i="1"/>
  <c r="AC932" i="1"/>
  <c r="AA932" i="1"/>
  <c r="Y932" i="1"/>
  <c r="H932" i="1"/>
  <c r="AP931" i="1"/>
  <c r="AO931" i="1"/>
  <c r="AN931" i="1"/>
  <c r="AL931" i="1"/>
  <c r="AK931" i="1"/>
  <c r="AJ931" i="1"/>
  <c r="AH931" i="1"/>
  <c r="AG931" i="1"/>
  <c r="AE931" i="1"/>
  <c r="AC931" i="1"/>
  <c r="AA931" i="1"/>
  <c r="Y931" i="1"/>
  <c r="H931" i="1"/>
  <c r="AP930" i="1"/>
  <c r="AO930" i="1"/>
  <c r="AN930" i="1"/>
  <c r="AL930" i="1"/>
  <c r="AK930" i="1"/>
  <c r="AJ930" i="1"/>
  <c r="AH930" i="1"/>
  <c r="AG930" i="1"/>
  <c r="AE930" i="1"/>
  <c r="AC930" i="1"/>
  <c r="AA930" i="1"/>
  <c r="Y930" i="1"/>
  <c r="H930" i="1"/>
  <c r="AF930" i="1" s="1"/>
  <c r="AP929" i="1"/>
  <c r="AO929" i="1"/>
  <c r="AN929" i="1"/>
  <c r="AL929" i="1"/>
  <c r="AK929" i="1"/>
  <c r="AJ929" i="1"/>
  <c r="AH929" i="1"/>
  <c r="AG929" i="1"/>
  <c r="AE929" i="1"/>
  <c r="AC929" i="1"/>
  <c r="AA929" i="1"/>
  <c r="Y929" i="1"/>
  <c r="H929" i="1"/>
  <c r="AI929" i="1" s="1"/>
  <c r="AP928" i="1"/>
  <c r="AO928" i="1"/>
  <c r="AN928" i="1"/>
  <c r="AL928" i="1"/>
  <c r="AK928" i="1"/>
  <c r="AJ928" i="1"/>
  <c r="AH928" i="1"/>
  <c r="AG928" i="1"/>
  <c r="AE928" i="1"/>
  <c r="AC928" i="1"/>
  <c r="AA928" i="1"/>
  <c r="Y928" i="1"/>
  <c r="H928" i="1"/>
  <c r="AP927" i="1"/>
  <c r="AO927" i="1"/>
  <c r="AN927" i="1"/>
  <c r="AL927" i="1"/>
  <c r="AK927" i="1"/>
  <c r="AJ927" i="1"/>
  <c r="AH927" i="1"/>
  <c r="AG927" i="1"/>
  <c r="AE927" i="1"/>
  <c r="AC927" i="1"/>
  <c r="AA927" i="1"/>
  <c r="Y927" i="1"/>
  <c r="H927" i="1"/>
  <c r="AP926" i="1"/>
  <c r="AO926" i="1"/>
  <c r="AN926" i="1"/>
  <c r="AL926" i="1"/>
  <c r="AK926" i="1"/>
  <c r="AJ926" i="1"/>
  <c r="AH926" i="1"/>
  <c r="AG926" i="1"/>
  <c r="AE926" i="1"/>
  <c r="AC926" i="1"/>
  <c r="AA926" i="1"/>
  <c r="Y926" i="1"/>
  <c r="H926" i="1"/>
  <c r="AF926" i="1" s="1"/>
  <c r="AP925" i="1"/>
  <c r="AO925" i="1"/>
  <c r="AN925" i="1"/>
  <c r="AL925" i="1"/>
  <c r="AK925" i="1"/>
  <c r="AJ925" i="1"/>
  <c r="AH925" i="1"/>
  <c r="AG925" i="1"/>
  <c r="AE925" i="1"/>
  <c r="AC925" i="1"/>
  <c r="AA925" i="1"/>
  <c r="Y925" i="1"/>
  <c r="H925" i="1"/>
  <c r="AF925" i="1" s="1"/>
  <c r="AP924" i="1"/>
  <c r="AO924" i="1"/>
  <c r="AN924" i="1"/>
  <c r="AL924" i="1"/>
  <c r="AK924" i="1"/>
  <c r="AJ924" i="1"/>
  <c r="AH924" i="1"/>
  <c r="AG924" i="1"/>
  <c r="AE924" i="1"/>
  <c r="AC924" i="1"/>
  <c r="AA924" i="1"/>
  <c r="Y924" i="1"/>
  <c r="H924" i="1"/>
  <c r="AP923" i="1"/>
  <c r="AO923" i="1"/>
  <c r="AN923" i="1"/>
  <c r="AL923" i="1"/>
  <c r="AK923" i="1"/>
  <c r="AJ923" i="1"/>
  <c r="AH923" i="1"/>
  <c r="AG923" i="1"/>
  <c r="AE923" i="1"/>
  <c r="AC923" i="1"/>
  <c r="AA923" i="1"/>
  <c r="Y923" i="1"/>
  <c r="H923" i="1"/>
  <c r="AP922" i="1"/>
  <c r="AO922" i="1"/>
  <c r="AN922" i="1"/>
  <c r="AL922" i="1"/>
  <c r="AK922" i="1"/>
  <c r="AJ922" i="1"/>
  <c r="AH922" i="1"/>
  <c r="AG922" i="1"/>
  <c r="AE922" i="1"/>
  <c r="AC922" i="1"/>
  <c r="AA922" i="1"/>
  <c r="Y922" i="1"/>
  <c r="H922" i="1"/>
  <c r="AI922" i="1" s="1"/>
  <c r="AP921" i="1"/>
  <c r="AO921" i="1"/>
  <c r="AN921" i="1"/>
  <c r="AL921" i="1"/>
  <c r="AK921" i="1"/>
  <c r="AJ921" i="1"/>
  <c r="AH921" i="1"/>
  <c r="AG921" i="1"/>
  <c r="AE921" i="1"/>
  <c r="AC921" i="1"/>
  <c r="AA921" i="1"/>
  <c r="Y921" i="1"/>
  <c r="H921" i="1"/>
  <c r="AI921" i="1" s="1"/>
  <c r="AP920" i="1"/>
  <c r="AO920" i="1"/>
  <c r="AN920" i="1"/>
  <c r="AL920" i="1"/>
  <c r="AK920" i="1"/>
  <c r="AJ920" i="1"/>
  <c r="AH920" i="1"/>
  <c r="AG920" i="1"/>
  <c r="AE920" i="1"/>
  <c r="AC920" i="1"/>
  <c r="AA920" i="1"/>
  <c r="Y920" i="1"/>
  <c r="H920" i="1"/>
  <c r="AP919" i="1"/>
  <c r="AO919" i="1"/>
  <c r="AN919" i="1"/>
  <c r="AL919" i="1"/>
  <c r="AK919" i="1"/>
  <c r="AJ919" i="1"/>
  <c r="AH919" i="1"/>
  <c r="AG919" i="1"/>
  <c r="AE919" i="1"/>
  <c r="AC919" i="1"/>
  <c r="AA919" i="1"/>
  <c r="Y919" i="1"/>
  <c r="H919" i="1"/>
  <c r="AP918" i="1"/>
  <c r="AO918" i="1"/>
  <c r="AN918" i="1"/>
  <c r="AL918" i="1"/>
  <c r="AK918" i="1"/>
  <c r="AJ918" i="1"/>
  <c r="AH918" i="1"/>
  <c r="AG918" i="1"/>
  <c r="AE918" i="1"/>
  <c r="AC918" i="1"/>
  <c r="AA918" i="1"/>
  <c r="Y918" i="1"/>
  <c r="H918" i="1"/>
  <c r="AF918" i="1" s="1"/>
  <c r="AP917" i="1"/>
  <c r="AO917" i="1"/>
  <c r="AN917" i="1"/>
  <c r="AL917" i="1"/>
  <c r="AK917" i="1"/>
  <c r="AJ917" i="1"/>
  <c r="AH917" i="1"/>
  <c r="AG917" i="1"/>
  <c r="AE917" i="1"/>
  <c r="AC917" i="1"/>
  <c r="AA917" i="1"/>
  <c r="Y917" i="1"/>
  <c r="H917" i="1"/>
  <c r="AP916" i="1"/>
  <c r="AO916" i="1"/>
  <c r="AN916" i="1"/>
  <c r="AL916" i="1"/>
  <c r="AK916" i="1"/>
  <c r="AJ916" i="1"/>
  <c r="AH916" i="1"/>
  <c r="AG916" i="1"/>
  <c r="AE916" i="1"/>
  <c r="AC916" i="1"/>
  <c r="AA916" i="1"/>
  <c r="Y916" i="1"/>
  <c r="H916" i="1"/>
  <c r="AP915" i="1"/>
  <c r="AO915" i="1"/>
  <c r="AN915" i="1"/>
  <c r="AL915" i="1"/>
  <c r="AK915" i="1"/>
  <c r="AJ915" i="1"/>
  <c r="AH915" i="1"/>
  <c r="AG915" i="1"/>
  <c r="AE915" i="1"/>
  <c r="AC915" i="1"/>
  <c r="AA915" i="1"/>
  <c r="Y915" i="1"/>
  <c r="H915" i="1"/>
  <c r="AP914" i="1"/>
  <c r="AO914" i="1"/>
  <c r="AN914" i="1"/>
  <c r="AL914" i="1"/>
  <c r="AK914" i="1"/>
  <c r="AJ914" i="1"/>
  <c r="AH914" i="1"/>
  <c r="AG914" i="1"/>
  <c r="AE914" i="1"/>
  <c r="AC914" i="1"/>
  <c r="AA914" i="1"/>
  <c r="Y914" i="1"/>
  <c r="H914" i="1"/>
  <c r="AF914" i="1" s="1"/>
  <c r="AP913" i="1"/>
  <c r="AO913" i="1"/>
  <c r="AN913" i="1"/>
  <c r="AL913" i="1"/>
  <c r="AK913" i="1"/>
  <c r="AJ913" i="1"/>
  <c r="AH913" i="1"/>
  <c r="AG913" i="1"/>
  <c r="AE913" i="1"/>
  <c r="AC913" i="1"/>
  <c r="AA913" i="1"/>
  <c r="Y913" i="1"/>
  <c r="H913" i="1"/>
  <c r="AI913" i="1" s="1"/>
  <c r="AP912" i="1"/>
  <c r="AO912" i="1"/>
  <c r="AN912" i="1"/>
  <c r="AL912" i="1"/>
  <c r="AK912" i="1"/>
  <c r="AJ912" i="1"/>
  <c r="AH912" i="1"/>
  <c r="AG912" i="1"/>
  <c r="AE912" i="1"/>
  <c r="AC912" i="1"/>
  <c r="AA912" i="1"/>
  <c r="Y912" i="1"/>
  <c r="H912" i="1"/>
  <c r="AP911" i="1"/>
  <c r="AO911" i="1"/>
  <c r="AN911" i="1"/>
  <c r="AL911" i="1"/>
  <c r="AK911" i="1"/>
  <c r="AJ911" i="1"/>
  <c r="AH911" i="1"/>
  <c r="AG911" i="1"/>
  <c r="AE911" i="1"/>
  <c r="AC911" i="1"/>
  <c r="AA911" i="1"/>
  <c r="Y911" i="1"/>
  <c r="H911" i="1"/>
  <c r="AP910" i="1"/>
  <c r="AO910" i="1"/>
  <c r="AN910" i="1"/>
  <c r="AL910" i="1"/>
  <c r="AK910" i="1"/>
  <c r="AJ910" i="1"/>
  <c r="AH910" i="1"/>
  <c r="AG910" i="1"/>
  <c r="AE910" i="1"/>
  <c r="AC910" i="1"/>
  <c r="AA910" i="1"/>
  <c r="Y910" i="1"/>
  <c r="H910" i="1"/>
  <c r="AF910" i="1" s="1"/>
  <c r="AP909" i="1"/>
  <c r="AO909" i="1"/>
  <c r="AN909" i="1"/>
  <c r="AL909" i="1"/>
  <c r="AK909" i="1"/>
  <c r="AJ909" i="1"/>
  <c r="AH909" i="1"/>
  <c r="AG909" i="1"/>
  <c r="AE909" i="1"/>
  <c r="AC909" i="1"/>
  <c r="AA909" i="1"/>
  <c r="Y909" i="1"/>
  <c r="H909" i="1"/>
  <c r="AF909" i="1" s="1"/>
  <c r="AP908" i="1"/>
  <c r="AO908" i="1"/>
  <c r="AN908" i="1"/>
  <c r="AL908" i="1"/>
  <c r="AK908" i="1"/>
  <c r="AJ908" i="1"/>
  <c r="AH908" i="1"/>
  <c r="AG908" i="1"/>
  <c r="AE908" i="1"/>
  <c r="AC908" i="1"/>
  <c r="AA908" i="1"/>
  <c r="Y908" i="1"/>
  <c r="H908" i="1"/>
  <c r="AP907" i="1"/>
  <c r="AO907" i="1"/>
  <c r="AN907" i="1"/>
  <c r="AL907" i="1"/>
  <c r="AK907" i="1"/>
  <c r="AJ907" i="1"/>
  <c r="AH907" i="1"/>
  <c r="AG907" i="1"/>
  <c r="AE907" i="1"/>
  <c r="AC907" i="1"/>
  <c r="AA907" i="1"/>
  <c r="Y907" i="1"/>
  <c r="H907" i="1"/>
  <c r="AP906" i="1"/>
  <c r="AO906" i="1"/>
  <c r="AN906" i="1"/>
  <c r="AL906" i="1"/>
  <c r="AK906" i="1"/>
  <c r="AJ906" i="1"/>
  <c r="AH906" i="1"/>
  <c r="AG906" i="1"/>
  <c r="AE906" i="1"/>
  <c r="AC906" i="1"/>
  <c r="AA906" i="1"/>
  <c r="Y906" i="1"/>
  <c r="H906" i="1"/>
  <c r="AF906" i="1" s="1"/>
  <c r="AP905" i="1"/>
  <c r="AO905" i="1"/>
  <c r="AN905" i="1"/>
  <c r="AL905" i="1"/>
  <c r="AK905" i="1"/>
  <c r="AJ905" i="1"/>
  <c r="AH905" i="1"/>
  <c r="AG905" i="1"/>
  <c r="AE905" i="1"/>
  <c r="AC905" i="1"/>
  <c r="AA905" i="1"/>
  <c r="Y905" i="1"/>
  <c r="H905" i="1"/>
  <c r="AI905" i="1" s="1"/>
  <c r="AP904" i="1"/>
  <c r="AO904" i="1"/>
  <c r="AN904" i="1"/>
  <c r="AL904" i="1"/>
  <c r="AK904" i="1"/>
  <c r="AJ904" i="1"/>
  <c r="AH904" i="1"/>
  <c r="AG904" i="1"/>
  <c r="AE904" i="1"/>
  <c r="AC904" i="1"/>
  <c r="AA904" i="1"/>
  <c r="Y904" i="1"/>
  <c r="H904" i="1"/>
  <c r="AP903" i="1"/>
  <c r="AO903" i="1"/>
  <c r="AN903" i="1"/>
  <c r="AL903" i="1"/>
  <c r="AK903" i="1"/>
  <c r="AJ903" i="1"/>
  <c r="AH903" i="1"/>
  <c r="AG903" i="1"/>
  <c r="AE903" i="1"/>
  <c r="AC903" i="1"/>
  <c r="AA903" i="1"/>
  <c r="Y903" i="1"/>
  <c r="H903" i="1"/>
  <c r="AI903" i="1" s="1"/>
  <c r="AP902" i="1"/>
  <c r="AO902" i="1"/>
  <c r="AN902" i="1"/>
  <c r="AL902" i="1"/>
  <c r="AK902" i="1"/>
  <c r="AJ902" i="1"/>
  <c r="AH902" i="1"/>
  <c r="AG902" i="1"/>
  <c r="AE902" i="1"/>
  <c r="AC902" i="1"/>
  <c r="AA902" i="1"/>
  <c r="Y902" i="1"/>
  <c r="H902" i="1"/>
  <c r="AF902" i="1" s="1"/>
  <c r="AP901" i="1"/>
  <c r="AO901" i="1"/>
  <c r="AN901" i="1"/>
  <c r="AL901" i="1"/>
  <c r="AK901" i="1"/>
  <c r="AJ901" i="1"/>
  <c r="AH901" i="1"/>
  <c r="AG901" i="1"/>
  <c r="AE901" i="1"/>
  <c r="AC901" i="1"/>
  <c r="AA901" i="1"/>
  <c r="Y901" i="1"/>
  <c r="H901" i="1"/>
  <c r="AI901" i="1" s="1"/>
  <c r="AP900" i="1"/>
  <c r="AO900" i="1"/>
  <c r="AN900" i="1"/>
  <c r="AL900" i="1"/>
  <c r="AK900" i="1"/>
  <c r="AJ900" i="1"/>
  <c r="AH900" i="1"/>
  <c r="AG900" i="1"/>
  <c r="AE900" i="1"/>
  <c r="AC900" i="1"/>
  <c r="AA900" i="1"/>
  <c r="Y900" i="1"/>
  <c r="H900" i="1"/>
  <c r="AF900" i="1" s="1"/>
  <c r="AP899" i="1"/>
  <c r="AO899" i="1"/>
  <c r="AN899" i="1"/>
  <c r="AL899" i="1"/>
  <c r="AK899" i="1"/>
  <c r="AJ899" i="1"/>
  <c r="AH899" i="1"/>
  <c r="AG899" i="1"/>
  <c r="AE899" i="1"/>
  <c r="AC899" i="1"/>
  <c r="AA899" i="1"/>
  <c r="Y899" i="1"/>
  <c r="H899" i="1"/>
  <c r="AF899" i="1" s="1"/>
  <c r="AP898" i="1"/>
  <c r="AO898" i="1"/>
  <c r="AN898" i="1"/>
  <c r="AL898" i="1"/>
  <c r="AK898" i="1"/>
  <c r="AJ898" i="1"/>
  <c r="AH898" i="1"/>
  <c r="AG898" i="1"/>
  <c r="AE898" i="1"/>
  <c r="AC898" i="1"/>
  <c r="AA898" i="1"/>
  <c r="Y898" i="1"/>
  <c r="H898" i="1"/>
  <c r="AF898" i="1" s="1"/>
  <c r="AP897" i="1"/>
  <c r="AO897" i="1"/>
  <c r="AN897" i="1"/>
  <c r="AL897" i="1"/>
  <c r="AK897" i="1"/>
  <c r="AJ897" i="1"/>
  <c r="AH897" i="1"/>
  <c r="AG897" i="1"/>
  <c r="AE897" i="1"/>
  <c r="AC897" i="1"/>
  <c r="AA897" i="1"/>
  <c r="Y897" i="1"/>
  <c r="H897" i="1"/>
  <c r="AI897" i="1" s="1"/>
  <c r="AP896" i="1"/>
  <c r="AO896" i="1"/>
  <c r="AN896" i="1"/>
  <c r="AL896" i="1"/>
  <c r="AK896" i="1"/>
  <c r="AJ896" i="1"/>
  <c r="AH896" i="1"/>
  <c r="AG896" i="1"/>
  <c r="AE896" i="1"/>
  <c r="AC896" i="1"/>
  <c r="AA896" i="1"/>
  <c r="Y896" i="1"/>
  <c r="H896" i="1"/>
  <c r="AP895" i="1"/>
  <c r="AO895" i="1"/>
  <c r="AN895" i="1"/>
  <c r="AL895" i="1"/>
  <c r="AK895" i="1"/>
  <c r="AJ895" i="1"/>
  <c r="AH895" i="1"/>
  <c r="AG895" i="1"/>
  <c r="AE895" i="1"/>
  <c r="AC895" i="1"/>
  <c r="AA895" i="1"/>
  <c r="Y895" i="1"/>
  <c r="H895" i="1"/>
  <c r="AF895" i="1" s="1"/>
  <c r="AP894" i="1"/>
  <c r="AO894" i="1"/>
  <c r="AN894" i="1"/>
  <c r="AL894" i="1"/>
  <c r="AK894" i="1"/>
  <c r="AJ894" i="1"/>
  <c r="AH894" i="1"/>
  <c r="AG894" i="1"/>
  <c r="AE894" i="1"/>
  <c r="AC894" i="1"/>
  <c r="AA894" i="1"/>
  <c r="Y894" i="1"/>
  <c r="H894" i="1"/>
  <c r="AI894" i="1" s="1"/>
  <c r="AP893" i="1"/>
  <c r="AO893" i="1"/>
  <c r="AN893" i="1"/>
  <c r="AL893" i="1"/>
  <c r="AK893" i="1"/>
  <c r="AJ893" i="1"/>
  <c r="AH893" i="1"/>
  <c r="AG893" i="1"/>
  <c r="AE893" i="1"/>
  <c r="AC893" i="1"/>
  <c r="AA893" i="1"/>
  <c r="Y893" i="1"/>
  <c r="H893" i="1"/>
  <c r="AP892" i="1"/>
  <c r="AO892" i="1"/>
  <c r="AN892" i="1"/>
  <c r="AL892" i="1"/>
  <c r="AK892" i="1"/>
  <c r="AJ892" i="1"/>
  <c r="AH892" i="1"/>
  <c r="AG892" i="1"/>
  <c r="AE892" i="1"/>
  <c r="AC892" i="1"/>
  <c r="AA892" i="1"/>
  <c r="Y892" i="1"/>
  <c r="H892" i="1"/>
  <c r="AI892" i="1" s="1"/>
  <c r="AP891" i="1"/>
  <c r="AO891" i="1"/>
  <c r="AN891" i="1"/>
  <c r="AL891" i="1"/>
  <c r="AK891" i="1"/>
  <c r="AJ891" i="1"/>
  <c r="AH891" i="1"/>
  <c r="AG891" i="1"/>
  <c r="AE891" i="1"/>
  <c r="AC891" i="1"/>
  <c r="AA891" i="1"/>
  <c r="Y891" i="1"/>
  <c r="H891" i="1"/>
  <c r="AF891" i="1" s="1"/>
  <c r="AP890" i="1"/>
  <c r="AO890" i="1"/>
  <c r="AN890" i="1"/>
  <c r="AL890" i="1"/>
  <c r="AK890" i="1"/>
  <c r="AJ890" i="1"/>
  <c r="AH890" i="1"/>
  <c r="AG890" i="1"/>
  <c r="AE890" i="1"/>
  <c r="AC890" i="1"/>
  <c r="AA890" i="1"/>
  <c r="Y890" i="1"/>
  <c r="H890" i="1"/>
  <c r="AF890" i="1" s="1"/>
  <c r="AP889" i="1"/>
  <c r="AO889" i="1"/>
  <c r="AN889" i="1"/>
  <c r="AL889" i="1"/>
  <c r="AK889" i="1"/>
  <c r="AJ889" i="1"/>
  <c r="AH889" i="1"/>
  <c r="AG889" i="1"/>
  <c r="AE889" i="1"/>
  <c r="AC889" i="1"/>
  <c r="AA889" i="1"/>
  <c r="Y889" i="1"/>
  <c r="H889" i="1"/>
  <c r="AI889" i="1" s="1"/>
  <c r="AP888" i="1"/>
  <c r="AO888" i="1"/>
  <c r="AN888" i="1"/>
  <c r="AL888" i="1"/>
  <c r="AK888" i="1"/>
  <c r="AJ888" i="1"/>
  <c r="AH888" i="1"/>
  <c r="AG888" i="1"/>
  <c r="AE888" i="1"/>
  <c r="AC888" i="1"/>
  <c r="AA888" i="1"/>
  <c r="Y888" i="1"/>
  <c r="H888" i="1"/>
  <c r="AF888" i="1" s="1"/>
  <c r="AP887" i="1"/>
  <c r="AO887" i="1"/>
  <c r="AN887" i="1"/>
  <c r="AL887" i="1"/>
  <c r="AK887" i="1"/>
  <c r="AJ887" i="1"/>
  <c r="AH887" i="1"/>
  <c r="AG887" i="1"/>
  <c r="AE887" i="1"/>
  <c r="AC887" i="1"/>
  <c r="AA887" i="1"/>
  <c r="Y887" i="1"/>
  <c r="H887" i="1"/>
  <c r="AI887" i="1" s="1"/>
  <c r="AP886" i="1"/>
  <c r="AO886" i="1"/>
  <c r="AN886" i="1"/>
  <c r="AL886" i="1"/>
  <c r="AK886" i="1"/>
  <c r="AJ886" i="1"/>
  <c r="AH886" i="1"/>
  <c r="AG886" i="1"/>
  <c r="AE886" i="1"/>
  <c r="AC886" i="1"/>
  <c r="AA886" i="1"/>
  <c r="Y886" i="1"/>
  <c r="H886" i="1"/>
  <c r="AI886" i="1" s="1"/>
  <c r="AP885" i="1"/>
  <c r="AO885" i="1"/>
  <c r="AN885" i="1"/>
  <c r="AL885" i="1"/>
  <c r="AK885" i="1"/>
  <c r="AJ885" i="1"/>
  <c r="AH885" i="1"/>
  <c r="AG885" i="1"/>
  <c r="AE885" i="1"/>
  <c r="AC885" i="1"/>
  <c r="AA885" i="1"/>
  <c r="Y885" i="1"/>
  <c r="H885" i="1"/>
  <c r="AQ885" i="1" s="1"/>
  <c r="AP884" i="1"/>
  <c r="AO884" i="1"/>
  <c r="AN884" i="1"/>
  <c r="AL884" i="1"/>
  <c r="AK884" i="1"/>
  <c r="AJ884" i="1"/>
  <c r="AH884" i="1"/>
  <c r="AG884" i="1"/>
  <c r="AE884" i="1"/>
  <c r="AC884" i="1"/>
  <c r="AA884" i="1"/>
  <c r="Y884" i="1"/>
  <c r="H884" i="1"/>
  <c r="AQ884" i="1" s="1"/>
  <c r="AP883" i="1"/>
  <c r="AO883" i="1"/>
  <c r="AN883" i="1"/>
  <c r="AL883" i="1"/>
  <c r="AK883" i="1"/>
  <c r="AJ883" i="1"/>
  <c r="AH883" i="1"/>
  <c r="AG883" i="1"/>
  <c r="AE883" i="1"/>
  <c r="AC883" i="1"/>
  <c r="AA883" i="1"/>
  <c r="Y883" i="1"/>
  <c r="H883" i="1"/>
  <c r="AP882" i="1"/>
  <c r="AO882" i="1"/>
  <c r="AN882" i="1"/>
  <c r="AL882" i="1"/>
  <c r="AK882" i="1"/>
  <c r="AJ882" i="1"/>
  <c r="AH882" i="1"/>
  <c r="AG882" i="1"/>
  <c r="AE882" i="1"/>
  <c r="AC882" i="1"/>
  <c r="AA882" i="1"/>
  <c r="Y882" i="1"/>
  <c r="H882" i="1"/>
  <c r="AF882" i="1" s="1"/>
  <c r="AP881" i="1"/>
  <c r="AO881" i="1"/>
  <c r="AN881" i="1"/>
  <c r="AL881" i="1"/>
  <c r="AK881" i="1"/>
  <c r="AJ881" i="1"/>
  <c r="AH881" i="1"/>
  <c r="AG881" i="1"/>
  <c r="AE881" i="1"/>
  <c r="AC881" i="1"/>
  <c r="AA881" i="1"/>
  <c r="Y881" i="1"/>
  <c r="H881" i="1"/>
  <c r="AI881" i="1" s="1"/>
  <c r="AP880" i="1"/>
  <c r="AO880" i="1"/>
  <c r="AN880" i="1"/>
  <c r="AL880" i="1"/>
  <c r="AK880" i="1"/>
  <c r="AJ880" i="1"/>
  <c r="AH880" i="1"/>
  <c r="AG880" i="1"/>
  <c r="AE880" i="1"/>
  <c r="AC880" i="1"/>
  <c r="AA880" i="1"/>
  <c r="Y880" i="1"/>
  <c r="H880" i="1"/>
  <c r="AF880" i="1" s="1"/>
  <c r="AP879" i="1"/>
  <c r="AO879" i="1"/>
  <c r="AN879" i="1"/>
  <c r="AL879" i="1"/>
  <c r="AK879" i="1"/>
  <c r="AJ879" i="1"/>
  <c r="AH879" i="1"/>
  <c r="AG879" i="1"/>
  <c r="AE879" i="1"/>
  <c r="AC879" i="1"/>
  <c r="AA879" i="1"/>
  <c r="Y879" i="1"/>
  <c r="H879" i="1"/>
  <c r="AF879" i="1" s="1"/>
  <c r="AP878" i="1"/>
  <c r="AO878" i="1"/>
  <c r="AN878" i="1"/>
  <c r="AL878" i="1"/>
  <c r="AK878" i="1"/>
  <c r="AJ878" i="1"/>
  <c r="AH878" i="1"/>
  <c r="AG878" i="1"/>
  <c r="AE878" i="1"/>
  <c r="AC878" i="1"/>
  <c r="AA878" i="1"/>
  <c r="Y878" i="1"/>
  <c r="H878" i="1"/>
  <c r="AI878" i="1" s="1"/>
  <c r="AP877" i="1"/>
  <c r="AO877" i="1"/>
  <c r="AN877" i="1"/>
  <c r="AL877" i="1"/>
  <c r="AK877" i="1"/>
  <c r="AJ877" i="1"/>
  <c r="AH877" i="1"/>
  <c r="AG877" i="1"/>
  <c r="AE877" i="1"/>
  <c r="AC877" i="1"/>
  <c r="AA877" i="1"/>
  <c r="Y877" i="1"/>
  <c r="H877" i="1"/>
  <c r="AQ877" i="1" s="1"/>
  <c r="AP876" i="1"/>
  <c r="AO876" i="1"/>
  <c r="AN876" i="1"/>
  <c r="AL876" i="1"/>
  <c r="AK876" i="1"/>
  <c r="AJ876" i="1"/>
  <c r="AH876" i="1"/>
  <c r="AG876" i="1"/>
  <c r="AE876" i="1"/>
  <c r="AC876" i="1"/>
  <c r="AA876" i="1"/>
  <c r="Y876" i="1"/>
  <c r="H876" i="1"/>
  <c r="AQ876" i="1" s="1"/>
  <c r="AP875" i="1"/>
  <c r="AO875" i="1"/>
  <c r="AN875" i="1"/>
  <c r="AL875" i="1"/>
  <c r="AK875" i="1"/>
  <c r="AJ875" i="1"/>
  <c r="AH875" i="1"/>
  <c r="AG875" i="1"/>
  <c r="AE875" i="1"/>
  <c r="AC875" i="1"/>
  <c r="AA875" i="1"/>
  <c r="Y875" i="1"/>
  <c r="H875" i="1"/>
  <c r="AF875" i="1" s="1"/>
  <c r="AP874" i="1"/>
  <c r="AO874" i="1"/>
  <c r="AN874" i="1"/>
  <c r="AL874" i="1"/>
  <c r="AK874" i="1"/>
  <c r="AJ874" i="1"/>
  <c r="AH874" i="1"/>
  <c r="AG874" i="1"/>
  <c r="AE874" i="1"/>
  <c r="AC874" i="1"/>
  <c r="AA874" i="1"/>
  <c r="Y874" i="1"/>
  <c r="H874" i="1"/>
  <c r="AF874" i="1" s="1"/>
  <c r="AP873" i="1"/>
  <c r="AO873" i="1"/>
  <c r="AN873" i="1"/>
  <c r="AL873" i="1"/>
  <c r="AK873" i="1"/>
  <c r="AJ873" i="1"/>
  <c r="AH873" i="1"/>
  <c r="AG873" i="1"/>
  <c r="AE873" i="1"/>
  <c r="AC873" i="1"/>
  <c r="AA873" i="1"/>
  <c r="Y873" i="1"/>
  <c r="H873" i="1"/>
  <c r="AI873" i="1" s="1"/>
  <c r="AP872" i="1"/>
  <c r="AO872" i="1"/>
  <c r="AN872" i="1"/>
  <c r="AL872" i="1"/>
  <c r="AK872" i="1"/>
  <c r="AJ872" i="1"/>
  <c r="AH872" i="1"/>
  <c r="AG872" i="1"/>
  <c r="AE872" i="1"/>
  <c r="AC872" i="1"/>
  <c r="AA872" i="1"/>
  <c r="Y872" i="1"/>
  <c r="H872" i="1"/>
  <c r="AF872" i="1" s="1"/>
  <c r="AP871" i="1"/>
  <c r="AO871" i="1"/>
  <c r="AN871" i="1"/>
  <c r="AL871" i="1"/>
  <c r="AK871" i="1"/>
  <c r="AJ871" i="1"/>
  <c r="AH871" i="1"/>
  <c r="AG871" i="1"/>
  <c r="AE871" i="1"/>
  <c r="AC871" i="1"/>
  <c r="AA871" i="1"/>
  <c r="Y871" i="1"/>
  <c r="H871" i="1"/>
  <c r="AF871" i="1" s="1"/>
  <c r="AP870" i="1"/>
  <c r="AO870" i="1"/>
  <c r="AN870" i="1"/>
  <c r="AL870" i="1"/>
  <c r="AK870" i="1"/>
  <c r="AJ870" i="1"/>
  <c r="AH870" i="1"/>
  <c r="AG870" i="1"/>
  <c r="AE870" i="1"/>
  <c r="AC870" i="1"/>
  <c r="AA870" i="1"/>
  <c r="Y870" i="1"/>
  <c r="H870" i="1"/>
  <c r="AF870" i="1" s="1"/>
  <c r="AP869" i="1"/>
  <c r="AO869" i="1"/>
  <c r="AN869" i="1"/>
  <c r="AL869" i="1"/>
  <c r="AK869" i="1"/>
  <c r="AJ869" i="1"/>
  <c r="AH869" i="1"/>
  <c r="AG869" i="1"/>
  <c r="AE869" i="1"/>
  <c r="AC869" i="1"/>
  <c r="AA869" i="1"/>
  <c r="Y869" i="1"/>
  <c r="H869" i="1"/>
  <c r="AF869" i="1" s="1"/>
  <c r="AP868" i="1"/>
  <c r="AO868" i="1"/>
  <c r="AN868" i="1"/>
  <c r="AL868" i="1"/>
  <c r="AK868" i="1"/>
  <c r="AJ868" i="1"/>
  <c r="AH868" i="1"/>
  <c r="AG868" i="1"/>
  <c r="AE868" i="1"/>
  <c r="AC868" i="1"/>
  <c r="AA868" i="1"/>
  <c r="Y868" i="1"/>
  <c r="H868" i="1"/>
  <c r="AQ868" i="1" s="1"/>
  <c r="AP867" i="1"/>
  <c r="AO867" i="1"/>
  <c r="AN867" i="1"/>
  <c r="AL867" i="1"/>
  <c r="AK867" i="1"/>
  <c r="AJ867" i="1"/>
  <c r="AH867" i="1"/>
  <c r="AG867" i="1"/>
  <c r="AE867" i="1"/>
  <c r="AC867" i="1"/>
  <c r="AA867" i="1"/>
  <c r="Y867" i="1"/>
  <c r="H867" i="1"/>
  <c r="AF867" i="1" s="1"/>
  <c r="AP866" i="1"/>
  <c r="AO866" i="1"/>
  <c r="AN866" i="1"/>
  <c r="AL866" i="1"/>
  <c r="AK866" i="1"/>
  <c r="AJ866" i="1"/>
  <c r="AH866" i="1"/>
  <c r="AG866" i="1"/>
  <c r="AE866" i="1"/>
  <c r="AC866" i="1"/>
  <c r="AA866" i="1"/>
  <c r="Y866" i="1"/>
  <c r="H866" i="1"/>
  <c r="AF866" i="1" s="1"/>
  <c r="AP865" i="1"/>
  <c r="AO865" i="1"/>
  <c r="AN865" i="1"/>
  <c r="AL865" i="1"/>
  <c r="AK865" i="1"/>
  <c r="AJ865" i="1"/>
  <c r="AH865" i="1"/>
  <c r="AG865" i="1"/>
  <c r="AE865" i="1"/>
  <c r="AC865" i="1"/>
  <c r="AA865" i="1"/>
  <c r="Y865" i="1"/>
  <c r="H865" i="1"/>
  <c r="AP864" i="1"/>
  <c r="AO864" i="1"/>
  <c r="AN864" i="1"/>
  <c r="AL864" i="1"/>
  <c r="AK864" i="1"/>
  <c r="AJ864" i="1"/>
  <c r="AH864" i="1"/>
  <c r="AG864" i="1"/>
  <c r="AE864" i="1"/>
  <c r="AC864" i="1"/>
  <c r="AA864" i="1"/>
  <c r="Y864" i="1"/>
  <c r="H864" i="1"/>
  <c r="AP863" i="1"/>
  <c r="AO863" i="1"/>
  <c r="AN863" i="1"/>
  <c r="AL863" i="1"/>
  <c r="AK863" i="1"/>
  <c r="AJ863" i="1"/>
  <c r="AH863" i="1"/>
  <c r="AG863" i="1"/>
  <c r="AE863" i="1"/>
  <c r="AC863" i="1"/>
  <c r="AA863" i="1"/>
  <c r="Y863" i="1"/>
  <c r="H863" i="1"/>
  <c r="AF863" i="1" s="1"/>
  <c r="AP862" i="1"/>
  <c r="AO862" i="1"/>
  <c r="AN862" i="1"/>
  <c r="AL862" i="1"/>
  <c r="AK862" i="1"/>
  <c r="AJ862" i="1"/>
  <c r="AH862" i="1"/>
  <c r="AG862" i="1"/>
  <c r="AE862" i="1"/>
  <c r="AC862" i="1"/>
  <c r="AA862" i="1"/>
  <c r="Y862" i="1"/>
  <c r="H862" i="1"/>
  <c r="AF862" i="1" s="1"/>
  <c r="AP861" i="1"/>
  <c r="AO861" i="1"/>
  <c r="AN861" i="1"/>
  <c r="AL861" i="1"/>
  <c r="AK861" i="1"/>
  <c r="AJ861" i="1"/>
  <c r="AH861" i="1"/>
  <c r="AG861" i="1"/>
  <c r="AE861" i="1"/>
  <c r="AC861" i="1"/>
  <c r="AA861" i="1"/>
  <c r="Y861" i="1"/>
  <c r="H861" i="1"/>
  <c r="AI861" i="1" s="1"/>
  <c r="AP860" i="1"/>
  <c r="AO860" i="1"/>
  <c r="AN860" i="1"/>
  <c r="AL860" i="1"/>
  <c r="AK860" i="1"/>
  <c r="AJ860" i="1"/>
  <c r="AH860" i="1"/>
  <c r="AG860" i="1"/>
  <c r="AE860" i="1"/>
  <c r="AC860" i="1"/>
  <c r="AA860" i="1"/>
  <c r="Y860" i="1"/>
  <c r="H860" i="1"/>
  <c r="AF860" i="1" s="1"/>
  <c r="AP859" i="1"/>
  <c r="AO859" i="1"/>
  <c r="AN859" i="1"/>
  <c r="AL859" i="1"/>
  <c r="AK859" i="1"/>
  <c r="AJ859" i="1"/>
  <c r="AH859" i="1"/>
  <c r="AG859" i="1"/>
  <c r="AE859" i="1"/>
  <c r="AC859" i="1"/>
  <c r="AA859" i="1"/>
  <c r="Y859" i="1"/>
  <c r="H859" i="1"/>
  <c r="AI859" i="1" s="1"/>
  <c r="AP858" i="1"/>
  <c r="AO858" i="1"/>
  <c r="AN858" i="1"/>
  <c r="AL858" i="1"/>
  <c r="AK858" i="1"/>
  <c r="AJ858" i="1"/>
  <c r="AH858" i="1"/>
  <c r="AG858" i="1"/>
  <c r="AE858" i="1"/>
  <c r="AC858" i="1"/>
  <c r="AA858" i="1"/>
  <c r="Y858" i="1"/>
  <c r="H858" i="1"/>
  <c r="AD858" i="1" s="1"/>
  <c r="AP857" i="1"/>
  <c r="AO857" i="1"/>
  <c r="AN857" i="1"/>
  <c r="AL857" i="1"/>
  <c r="AK857" i="1"/>
  <c r="AJ857" i="1"/>
  <c r="AH857" i="1"/>
  <c r="AG857" i="1"/>
  <c r="AE857" i="1"/>
  <c r="AC857" i="1"/>
  <c r="AA857" i="1"/>
  <c r="Y857" i="1"/>
  <c r="H857" i="1"/>
  <c r="AF857" i="1" s="1"/>
  <c r="AP856" i="1"/>
  <c r="AO856" i="1"/>
  <c r="AN856" i="1"/>
  <c r="AL856" i="1"/>
  <c r="AK856" i="1"/>
  <c r="AJ856" i="1"/>
  <c r="AH856" i="1"/>
  <c r="AG856" i="1"/>
  <c r="AE856" i="1"/>
  <c r="AC856" i="1"/>
  <c r="AA856" i="1"/>
  <c r="Y856" i="1"/>
  <c r="H856" i="1"/>
  <c r="AQ856" i="1" s="1"/>
  <c r="AP855" i="1"/>
  <c r="AO855" i="1"/>
  <c r="AN855" i="1"/>
  <c r="AL855" i="1"/>
  <c r="AK855" i="1"/>
  <c r="AJ855" i="1"/>
  <c r="AH855" i="1"/>
  <c r="AG855" i="1"/>
  <c r="AE855" i="1"/>
  <c r="AC855" i="1"/>
  <c r="AA855" i="1"/>
  <c r="Y855" i="1"/>
  <c r="H855" i="1"/>
  <c r="AD855" i="1" s="1"/>
  <c r="AP854" i="1"/>
  <c r="AO854" i="1"/>
  <c r="AN854" i="1"/>
  <c r="AL854" i="1"/>
  <c r="AK854" i="1"/>
  <c r="AJ854" i="1"/>
  <c r="AH854" i="1"/>
  <c r="AG854" i="1"/>
  <c r="AE854" i="1"/>
  <c r="AC854" i="1"/>
  <c r="AA854" i="1"/>
  <c r="Y854" i="1"/>
  <c r="H854" i="1"/>
  <c r="AF854" i="1" s="1"/>
  <c r="AP853" i="1"/>
  <c r="AO853" i="1"/>
  <c r="AN853" i="1"/>
  <c r="AL853" i="1"/>
  <c r="AK853" i="1"/>
  <c r="AJ853" i="1"/>
  <c r="AH853" i="1"/>
  <c r="AG853" i="1"/>
  <c r="AE853" i="1"/>
  <c r="AC853" i="1"/>
  <c r="AA853" i="1"/>
  <c r="Y853" i="1"/>
  <c r="H853" i="1"/>
  <c r="AI853" i="1" s="1"/>
  <c r="AP852" i="1"/>
  <c r="AO852" i="1"/>
  <c r="AN852" i="1"/>
  <c r="AL852" i="1"/>
  <c r="AK852" i="1"/>
  <c r="AJ852" i="1"/>
  <c r="AH852" i="1"/>
  <c r="AG852" i="1"/>
  <c r="AE852" i="1"/>
  <c r="AC852" i="1"/>
  <c r="AA852" i="1"/>
  <c r="Y852" i="1"/>
  <c r="H852" i="1"/>
  <c r="AF852" i="1" s="1"/>
  <c r="AP851" i="1"/>
  <c r="AO851" i="1"/>
  <c r="AN851" i="1"/>
  <c r="AL851" i="1"/>
  <c r="AK851" i="1"/>
  <c r="AJ851" i="1"/>
  <c r="AH851" i="1"/>
  <c r="AG851" i="1"/>
  <c r="AE851" i="1"/>
  <c r="AC851" i="1"/>
  <c r="AA851" i="1"/>
  <c r="Y851" i="1"/>
  <c r="H851" i="1"/>
  <c r="AI851" i="1" s="1"/>
  <c r="AP850" i="1"/>
  <c r="AO850" i="1"/>
  <c r="AN850" i="1"/>
  <c r="AL850" i="1"/>
  <c r="AK850" i="1"/>
  <c r="AJ850" i="1"/>
  <c r="AH850" i="1"/>
  <c r="AG850" i="1"/>
  <c r="AE850" i="1"/>
  <c r="AC850" i="1"/>
  <c r="AA850" i="1"/>
  <c r="Y850" i="1"/>
  <c r="H850" i="1"/>
  <c r="AI850" i="1" s="1"/>
  <c r="AP849" i="1"/>
  <c r="AO849" i="1"/>
  <c r="AN849" i="1"/>
  <c r="AL849" i="1"/>
  <c r="AK849" i="1"/>
  <c r="AJ849" i="1"/>
  <c r="AH849" i="1"/>
  <c r="AG849" i="1"/>
  <c r="AE849" i="1"/>
  <c r="AC849" i="1"/>
  <c r="AA849" i="1"/>
  <c r="Y849" i="1"/>
  <c r="H849" i="1"/>
  <c r="AF849" i="1" s="1"/>
  <c r="AP848" i="1"/>
  <c r="AO848" i="1"/>
  <c r="AN848" i="1"/>
  <c r="AL848" i="1"/>
  <c r="AK848" i="1"/>
  <c r="AJ848" i="1"/>
  <c r="AH848" i="1"/>
  <c r="AG848" i="1"/>
  <c r="AE848" i="1"/>
  <c r="AC848" i="1"/>
  <c r="AA848" i="1"/>
  <c r="Y848" i="1"/>
  <c r="H848" i="1"/>
  <c r="AQ848" i="1" s="1"/>
  <c r="AP847" i="1"/>
  <c r="AO847" i="1"/>
  <c r="AN847" i="1"/>
  <c r="AL847" i="1"/>
  <c r="AK847" i="1"/>
  <c r="AJ847" i="1"/>
  <c r="AH847" i="1"/>
  <c r="AG847" i="1"/>
  <c r="AE847" i="1"/>
  <c r="AC847" i="1"/>
  <c r="AA847" i="1"/>
  <c r="Y847" i="1"/>
  <c r="H847" i="1"/>
  <c r="AD847" i="1" s="1"/>
  <c r="AP846" i="1"/>
  <c r="AO846" i="1"/>
  <c r="AN846" i="1"/>
  <c r="AL846" i="1"/>
  <c r="AK846" i="1"/>
  <c r="AJ846" i="1"/>
  <c r="AH846" i="1"/>
  <c r="AG846" i="1"/>
  <c r="AE846" i="1"/>
  <c r="AC846" i="1"/>
  <c r="AA846" i="1"/>
  <c r="Y846" i="1"/>
  <c r="H846" i="1"/>
  <c r="AF846" i="1" s="1"/>
  <c r="AP845" i="1"/>
  <c r="AO845" i="1"/>
  <c r="AN845" i="1"/>
  <c r="AL845" i="1"/>
  <c r="AK845" i="1"/>
  <c r="AJ845" i="1"/>
  <c r="AH845" i="1"/>
  <c r="AG845" i="1"/>
  <c r="AE845" i="1"/>
  <c r="AC845" i="1"/>
  <c r="AA845" i="1"/>
  <c r="Y845" i="1"/>
  <c r="H845" i="1"/>
  <c r="AP844" i="1"/>
  <c r="AO844" i="1"/>
  <c r="AN844" i="1"/>
  <c r="AL844" i="1"/>
  <c r="AK844" i="1"/>
  <c r="AJ844" i="1"/>
  <c r="AH844" i="1"/>
  <c r="AG844" i="1"/>
  <c r="AE844" i="1"/>
  <c r="AC844" i="1"/>
  <c r="AA844" i="1"/>
  <c r="Y844" i="1"/>
  <c r="H844" i="1"/>
  <c r="AF844" i="1" s="1"/>
  <c r="AP843" i="1"/>
  <c r="AO843" i="1"/>
  <c r="AN843" i="1"/>
  <c r="AL843" i="1"/>
  <c r="AK843" i="1"/>
  <c r="AJ843" i="1"/>
  <c r="AH843" i="1"/>
  <c r="AG843" i="1"/>
  <c r="AE843" i="1"/>
  <c r="AC843" i="1"/>
  <c r="AA843" i="1"/>
  <c r="Y843" i="1"/>
  <c r="H843" i="1"/>
  <c r="AI843" i="1" s="1"/>
  <c r="AP842" i="1"/>
  <c r="AO842" i="1"/>
  <c r="AN842" i="1"/>
  <c r="AL842" i="1"/>
  <c r="AK842" i="1"/>
  <c r="AJ842" i="1"/>
  <c r="AH842" i="1"/>
  <c r="AG842" i="1"/>
  <c r="AE842" i="1"/>
  <c r="AC842" i="1"/>
  <c r="AA842" i="1"/>
  <c r="Y842" i="1"/>
  <c r="H842" i="1"/>
  <c r="AQ842" i="1" s="1"/>
  <c r="AP841" i="1"/>
  <c r="AO841" i="1"/>
  <c r="AN841" i="1"/>
  <c r="AL841" i="1"/>
  <c r="AK841" i="1"/>
  <c r="AJ841" i="1"/>
  <c r="AH841" i="1"/>
  <c r="AG841" i="1"/>
  <c r="AE841" i="1"/>
  <c r="AC841" i="1"/>
  <c r="AA841" i="1"/>
  <c r="Y841" i="1"/>
  <c r="H841" i="1"/>
  <c r="AF841" i="1" s="1"/>
  <c r="AP840" i="1"/>
  <c r="AO840" i="1"/>
  <c r="AN840" i="1"/>
  <c r="AL840" i="1"/>
  <c r="AK840" i="1"/>
  <c r="AJ840" i="1"/>
  <c r="AH840" i="1"/>
  <c r="AG840" i="1"/>
  <c r="AE840" i="1"/>
  <c r="AC840" i="1"/>
  <c r="AA840" i="1"/>
  <c r="Y840" i="1"/>
  <c r="H840" i="1"/>
  <c r="AQ840" i="1" s="1"/>
  <c r="AP839" i="1"/>
  <c r="AO839" i="1"/>
  <c r="AN839" i="1"/>
  <c r="AL839" i="1"/>
  <c r="AK839" i="1"/>
  <c r="AJ839" i="1"/>
  <c r="AH839" i="1"/>
  <c r="AG839" i="1"/>
  <c r="AE839" i="1"/>
  <c r="AC839" i="1"/>
  <c r="AA839" i="1"/>
  <c r="Y839" i="1"/>
  <c r="H839" i="1"/>
  <c r="AD839" i="1" s="1"/>
  <c r="AP838" i="1"/>
  <c r="AO838" i="1"/>
  <c r="AN838" i="1"/>
  <c r="AL838" i="1"/>
  <c r="AK838" i="1"/>
  <c r="AJ838" i="1"/>
  <c r="AH838" i="1"/>
  <c r="AG838" i="1"/>
  <c r="AE838" i="1"/>
  <c r="AC838" i="1"/>
  <c r="AA838" i="1"/>
  <c r="Y838" i="1"/>
  <c r="H838" i="1"/>
  <c r="AF838" i="1" s="1"/>
  <c r="AP837" i="1"/>
  <c r="AO837" i="1"/>
  <c r="AN837" i="1"/>
  <c r="AL837" i="1"/>
  <c r="AK837" i="1"/>
  <c r="AJ837" i="1"/>
  <c r="AH837" i="1"/>
  <c r="AG837" i="1"/>
  <c r="AE837" i="1"/>
  <c r="AC837" i="1"/>
  <c r="AA837" i="1"/>
  <c r="Y837" i="1"/>
  <c r="H837" i="1"/>
  <c r="AI837" i="1" s="1"/>
  <c r="AP836" i="1"/>
  <c r="AO836" i="1"/>
  <c r="AN836" i="1"/>
  <c r="AL836" i="1"/>
  <c r="AK836" i="1"/>
  <c r="AJ836" i="1"/>
  <c r="AH836" i="1"/>
  <c r="AG836" i="1"/>
  <c r="AE836" i="1"/>
  <c r="AC836" i="1"/>
  <c r="AA836" i="1"/>
  <c r="Y836" i="1"/>
  <c r="H836" i="1"/>
  <c r="AP835" i="1"/>
  <c r="AO835" i="1"/>
  <c r="AN835" i="1"/>
  <c r="AL835" i="1"/>
  <c r="AK835" i="1"/>
  <c r="AJ835" i="1"/>
  <c r="AH835" i="1"/>
  <c r="AG835" i="1"/>
  <c r="AE835" i="1"/>
  <c r="AC835" i="1"/>
  <c r="AA835" i="1"/>
  <c r="Y835" i="1"/>
  <c r="H835" i="1"/>
  <c r="AI835" i="1" s="1"/>
  <c r="AP834" i="1"/>
  <c r="AO834" i="1"/>
  <c r="AN834" i="1"/>
  <c r="AL834" i="1"/>
  <c r="AK834" i="1"/>
  <c r="AJ834" i="1"/>
  <c r="AH834" i="1"/>
  <c r="AG834" i="1"/>
  <c r="AE834" i="1"/>
  <c r="AC834" i="1"/>
  <c r="AA834" i="1"/>
  <c r="Y834" i="1"/>
  <c r="H834" i="1"/>
  <c r="AQ834" i="1" s="1"/>
  <c r="AP833" i="1"/>
  <c r="AO833" i="1"/>
  <c r="AN833" i="1"/>
  <c r="AL833" i="1"/>
  <c r="AK833" i="1"/>
  <c r="AJ833" i="1"/>
  <c r="AH833" i="1"/>
  <c r="AG833" i="1"/>
  <c r="AE833" i="1"/>
  <c r="AC833" i="1"/>
  <c r="AA833" i="1"/>
  <c r="Y833" i="1"/>
  <c r="H833" i="1"/>
  <c r="AF833" i="1" s="1"/>
  <c r="AP832" i="1"/>
  <c r="AO832" i="1"/>
  <c r="AN832" i="1"/>
  <c r="AL832" i="1"/>
  <c r="AK832" i="1"/>
  <c r="AJ832" i="1"/>
  <c r="AH832" i="1"/>
  <c r="AG832" i="1"/>
  <c r="AE832" i="1"/>
  <c r="AC832" i="1"/>
  <c r="AA832" i="1"/>
  <c r="Y832" i="1"/>
  <c r="H832" i="1"/>
  <c r="AQ832" i="1" s="1"/>
  <c r="AP831" i="1"/>
  <c r="AO831" i="1"/>
  <c r="AN831" i="1"/>
  <c r="AL831" i="1"/>
  <c r="AK831" i="1"/>
  <c r="AJ831" i="1"/>
  <c r="AH831" i="1"/>
  <c r="AG831" i="1"/>
  <c r="AE831" i="1"/>
  <c r="AC831" i="1"/>
  <c r="AA831" i="1"/>
  <c r="Y831" i="1"/>
  <c r="H831" i="1"/>
  <c r="AD831" i="1" s="1"/>
  <c r="AP830" i="1"/>
  <c r="AO830" i="1"/>
  <c r="AN830" i="1"/>
  <c r="AL830" i="1"/>
  <c r="AK830" i="1"/>
  <c r="AJ830" i="1"/>
  <c r="AH830" i="1"/>
  <c r="AG830" i="1"/>
  <c r="AE830" i="1"/>
  <c r="AC830" i="1"/>
  <c r="AA830" i="1"/>
  <c r="Y830" i="1"/>
  <c r="H830" i="1"/>
  <c r="AF830" i="1" s="1"/>
  <c r="AP829" i="1"/>
  <c r="AO829" i="1"/>
  <c r="AN829" i="1"/>
  <c r="AL829" i="1"/>
  <c r="AK829" i="1"/>
  <c r="AJ829" i="1"/>
  <c r="AH829" i="1"/>
  <c r="AG829" i="1"/>
  <c r="AE829" i="1"/>
  <c r="AC829" i="1"/>
  <c r="AA829" i="1"/>
  <c r="Y829" i="1"/>
  <c r="H829" i="1"/>
  <c r="AI829" i="1" s="1"/>
  <c r="AP828" i="1"/>
  <c r="AO828" i="1"/>
  <c r="AN828" i="1"/>
  <c r="AL828" i="1"/>
  <c r="AK828" i="1"/>
  <c r="AJ828" i="1"/>
  <c r="AH828" i="1"/>
  <c r="AG828" i="1"/>
  <c r="AE828" i="1"/>
  <c r="AC828" i="1"/>
  <c r="AA828" i="1"/>
  <c r="Y828" i="1"/>
  <c r="H828" i="1"/>
  <c r="AF828" i="1" s="1"/>
  <c r="AP827" i="1"/>
  <c r="AO827" i="1"/>
  <c r="AN827" i="1"/>
  <c r="AL827" i="1"/>
  <c r="AK827" i="1"/>
  <c r="AJ827" i="1"/>
  <c r="AH827" i="1"/>
  <c r="AG827" i="1"/>
  <c r="AE827" i="1"/>
  <c r="AC827" i="1"/>
  <c r="AA827" i="1"/>
  <c r="Y827" i="1"/>
  <c r="H827" i="1"/>
  <c r="AP826" i="1"/>
  <c r="AO826" i="1"/>
  <c r="AN826" i="1"/>
  <c r="AL826" i="1"/>
  <c r="AK826" i="1"/>
  <c r="AJ826" i="1"/>
  <c r="AH826" i="1"/>
  <c r="AG826" i="1"/>
  <c r="AE826" i="1"/>
  <c r="AC826" i="1"/>
  <c r="AA826" i="1"/>
  <c r="Y826" i="1"/>
  <c r="H826" i="1"/>
  <c r="AQ826" i="1" s="1"/>
  <c r="AP825" i="1"/>
  <c r="AO825" i="1"/>
  <c r="AN825" i="1"/>
  <c r="AL825" i="1"/>
  <c r="AK825" i="1"/>
  <c r="AJ825" i="1"/>
  <c r="AH825" i="1"/>
  <c r="AG825" i="1"/>
  <c r="AE825" i="1"/>
  <c r="AC825" i="1"/>
  <c r="AA825" i="1"/>
  <c r="Y825" i="1"/>
  <c r="H825" i="1"/>
  <c r="AF825" i="1" s="1"/>
  <c r="AP824" i="1"/>
  <c r="AO824" i="1"/>
  <c r="AN824" i="1"/>
  <c r="AL824" i="1"/>
  <c r="AK824" i="1"/>
  <c r="AJ824" i="1"/>
  <c r="AH824" i="1"/>
  <c r="AG824" i="1"/>
  <c r="AE824" i="1"/>
  <c r="AC824" i="1"/>
  <c r="AA824" i="1"/>
  <c r="Y824" i="1"/>
  <c r="H824" i="1"/>
  <c r="AQ824" i="1" s="1"/>
  <c r="AP823" i="1"/>
  <c r="AO823" i="1"/>
  <c r="AN823" i="1"/>
  <c r="AL823" i="1"/>
  <c r="AK823" i="1"/>
  <c r="AJ823" i="1"/>
  <c r="AH823" i="1"/>
  <c r="AG823" i="1"/>
  <c r="AE823" i="1"/>
  <c r="AC823" i="1"/>
  <c r="AA823" i="1"/>
  <c r="Y823" i="1"/>
  <c r="H823" i="1"/>
  <c r="AD823" i="1" s="1"/>
  <c r="AP822" i="1"/>
  <c r="AO822" i="1"/>
  <c r="AN822" i="1"/>
  <c r="AL822" i="1"/>
  <c r="AK822" i="1"/>
  <c r="AJ822" i="1"/>
  <c r="AH822" i="1"/>
  <c r="AG822" i="1"/>
  <c r="AE822" i="1"/>
  <c r="AC822" i="1"/>
  <c r="AA822" i="1"/>
  <c r="Y822" i="1"/>
  <c r="H822" i="1"/>
  <c r="AF822" i="1" s="1"/>
  <c r="AP821" i="1"/>
  <c r="AO821" i="1"/>
  <c r="AN821" i="1"/>
  <c r="AL821" i="1"/>
  <c r="AK821" i="1"/>
  <c r="AJ821" i="1"/>
  <c r="AH821" i="1"/>
  <c r="AG821" i="1"/>
  <c r="AE821" i="1"/>
  <c r="AC821" i="1"/>
  <c r="AA821" i="1"/>
  <c r="Y821" i="1"/>
  <c r="H821" i="1"/>
  <c r="AI821" i="1" s="1"/>
  <c r="AP820" i="1"/>
  <c r="AO820" i="1"/>
  <c r="AN820" i="1"/>
  <c r="AL820" i="1"/>
  <c r="AK820" i="1"/>
  <c r="AJ820" i="1"/>
  <c r="AH820" i="1"/>
  <c r="AG820" i="1"/>
  <c r="AE820" i="1"/>
  <c r="AC820" i="1"/>
  <c r="AA820" i="1"/>
  <c r="Y820" i="1"/>
  <c r="H820" i="1"/>
  <c r="AF820" i="1" s="1"/>
  <c r="AP819" i="1"/>
  <c r="AO819" i="1"/>
  <c r="AN819" i="1"/>
  <c r="AL819" i="1"/>
  <c r="AK819" i="1"/>
  <c r="AJ819" i="1"/>
  <c r="AH819" i="1"/>
  <c r="AG819" i="1"/>
  <c r="AE819" i="1"/>
  <c r="AC819" i="1"/>
  <c r="AA819" i="1"/>
  <c r="Y819" i="1"/>
  <c r="H819" i="1"/>
  <c r="AI819" i="1" s="1"/>
  <c r="AP818" i="1"/>
  <c r="AO818" i="1"/>
  <c r="AN818" i="1"/>
  <c r="AL818" i="1"/>
  <c r="AK818" i="1"/>
  <c r="AJ818" i="1"/>
  <c r="AH818" i="1"/>
  <c r="AG818" i="1"/>
  <c r="AE818" i="1"/>
  <c r="AC818" i="1"/>
  <c r="AA818" i="1"/>
  <c r="Y818" i="1"/>
  <c r="H818" i="1"/>
  <c r="AQ818" i="1" s="1"/>
  <c r="AP817" i="1"/>
  <c r="AO817" i="1"/>
  <c r="AN817" i="1"/>
  <c r="AL817" i="1"/>
  <c r="AK817" i="1"/>
  <c r="AJ817" i="1"/>
  <c r="AH817" i="1"/>
  <c r="AG817" i="1"/>
  <c r="AE817" i="1"/>
  <c r="AC817" i="1"/>
  <c r="AA817" i="1"/>
  <c r="Y817" i="1"/>
  <c r="H817" i="1"/>
  <c r="AF817" i="1" s="1"/>
  <c r="AP816" i="1"/>
  <c r="AO816" i="1"/>
  <c r="AN816" i="1"/>
  <c r="AL816" i="1"/>
  <c r="AK816" i="1"/>
  <c r="AJ816" i="1"/>
  <c r="AH816" i="1"/>
  <c r="AG816" i="1"/>
  <c r="AE816" i="1"/>
  <c r="AC816" i="1"/>
  <c r="AA816" i="1"/>
  <c r="Y816" i="1"/>
  <c r="H816" i="1"/>
  <c r="AQ816" i="1" s="1"/>
  <c r="AP815" i="1"/>
  <c r="AO815" i="1"/>
  <c r="AN815" i="1"/>
  <c r="AL815" i="1"/>
  <c r="AK815" i="1"/>
  <c r="AJ815" i="1"/>
  <c r="AH815" i="1"/>
  <c r="AG815" i="1"/>
  <c r="AE815" i="1"/>
  <c r="AC815" i="1"/>
  <c r="AA815" i="1"/>
  <c r="Y815" i="1"/>
  <c r="H815" i="1"/>
  <c r="AD815" i="1" s="1"/>
  <c r="AP814" i="1"/>
  <c r="AO814" i="1"/>
  <c r="AN814" i="1"/>
  <c r="AL814" i="1"/>
  <c r="AK814" i="1"/>
  <c r="AJ814" i="1"/>
  <c r="AH814" i="1"/>
  <c r="AG814" i="1"/>
  <c r="AE814" i="1"/>
  <c r="AC814" i="1"/>
  <c r="AA814" i="1"/>
  <c r="Y814" i="1"/>
  <c r="H814" i="1"/>
  <c r="AP813" i="1"/>
  <c r="AO813" i="1"/>
  <c r="AN813" i="1"/>
  <c r="AL813" i="1"/>
  <c r="AK813" i="1"/>
  <c r="AJ813" i="1"/>
  <c r="AH813" i="1"/>
  <c r="AG813" i="1"/>
  <c r="AE813" i="1"/>
  <c r="AC813" i="1"/>
  <c r="AA813" i="1"/>
  <c r="Y813" i="1"/>
  <c r="H813" i="1"/>
  <c r="AI813" i="1" s="1"/>
  <c r="AP812" i="1"/>
  <c r="AO812" i="1"/>
  <c r="AN812" i="1"/>
  <c r="AL812" i="1"/>
  <c r="AK812" i="1"/>
  <c r="AJ812" i="1"/>
  <c r="AH812" i="1"/>
  <c r="AG812" i="1"/>
  <c r="AE812" i="1"/>
  <c r="AC812" i="1"/>
  <c r="AA812" i="1"/>
  <c r="Y812" i="1"/>
  <c r="H812" i="1"/>
  <c r="AF812" i="1" s="1"/>
  <c r="AP811" i="1"/>
  <c r="AO811" i="1"/>
  <c r="AN811" i="1"/>
  <c r="AL811" i="1"/>
  <c r="AK811" i="1"/>
  <c r="AJ811" i="1"/>
  <c r="AH811" i="1"/>
  <c r="AG811" i="1"/>
  <c r="AE811" i="1"/>
  <c r="AC811" i="1"/>
  <c r="AA811" i="1"/>
  <c r="Y811" i="1"/>
  <c r="H811" i="1"/>
  <c r="AI811" i="1" s="1"/>
  <c r="AP810" i="1"/>
  <c r="AO810" i="1"/>
  <c r="AN810" i="1"/>
  <c r="AL810" i="1"/>
  <c r="AK810" i="1"/>
  <c r="AJ810" i="1"/>
  <c r="AH810" i="1"/>
  <c r="AG810" i="1"/>
  <c r="AE810" i="1"/>
  <c r="AC810" i="1"/>
  <c r="AA810" i="1"/>
  <c r="Y810" i="1"/>
  <c r="H810" i="1"/>
  <c r="AD810" i="1" s="1"/>
  <c r="AP809" i="1"/>
  <c r="AO809" i="1"/>
  <c r="AN809" i="1"/>
  <c r="AL809" i="1"/>
  <c r="AK809" i="1"/>
  <c r="AJ809" i="1"/>
  <c r="AH809" i="1"/>
  <c r="AG809" i="1"/>
  <c r="AE809" i="1"/>
  <c r="AC809" i="1"/>
  <c r="AA809" i="1"/>
  <c r="Y809" i="1"/>
  <c r="H809" i="1"/>
  <c r="AF809" i="1" s="1"/>
  <c r="AP808" i="1"/>
  <c r="AO808" i="1"/>
  <c r="AN808" i="1"/>
  <c r="AL808" i="1"/>
  <c r="AK808" i="1"/>
  <c r="AJ808" i="1"/>
  <c r="AH808" i="1"/>
  <c r="AG808" i="1"/>
  <c r="AE808" i="1"/>
  <c r="AC808" i="1"/>
  <c r="AA808" i="1"/>
  <c r="Y808" i="1"/>
  <c r="H808" i="1"/>
  <c r="AQ808" i="1" s="1"/>
  <c r="AP807" i="1"/>
  <c r="AO807" i="1"/>
  <c r="AN807" i="1"/>
  <c r="AL807" i="1"/>
  <c r="AK807" i="1"/>
  <c r="AJ807" i="1"/>
  <c r="AH807" i="1"/>
  <c r="AG807" i="1"/>
  <c r="AE807" i="1"/>
  <c r="AC807" i="1"/>
  <c r="AA807" i="1"/>
  <c r="Y807" i="1"/>
  <c r="H807" i="1"/>
  <c r="AD807" i="1" s="1"/>
  <c r="AP806" i="1"/>
  <c r="AO806" i="1"/>
  <c r="AN806" i="1"/>
  <c r="AL806" i="1"/>
  <c r="AK806" i="1"/>
  <c r="AJ806" i="1"/>
  <c r="AH806" i="1"/>
  <c r="AG806" i="1"/>
  <c r="AE806" i="1"/>
  <c r="AC806" i="1"/>
  <c r="AA806" i="1"/>
  <c r="Y806" i="1"/>
  <c r="H806" i="1"/>
  <c r="AQ806" i="1" s="1"/>
  <c r="AP805" i="1"/>
  <c r="AO805" i="1"/>
  <c r="AN805" i="1"/>
  <c r="AL805" i="1"/>
  <c r="AK805" i="1"/>
  <c r="AJ805" i="1"/>
  <c r="AH805" i="1"/>
  <c r="AG805" i="1"/>
  <c r="AE805" i="1"/>
  <c r="AC805" i="1"/>
  <c r="AA805" i="1"/>
  <c r="Y805" i="1"/>
  <c r="H805" i="1"/>
  <c r="AP804" i="1"/>
  <c r="AO804" i="1"/>
  <c r="AN804" i="1"/>
  <c r="AL804" i="1"/>
  <c r="AK804" i="1"/>
  <c r="AJ804" i="1"/>
  <c r="AH804" i="1"/>
  <c r="AG804" i="1"/>
  <c r="AE804" i="1"/>
  <c r="AC804" i="1"/>
  <c r="AA804" i="1"/>
  <c r="Y804" i="1"/>
  <c r="H804" i="1"/>
  <c r="AF804" i="1" s="1"/>
  <c r="AP803" i="1"/>
  <c r="AO803" i="1"/>
  <c r="AN803" i="1"/>
  <c r="AL803" i="1"/>
  <c r="AK803" i="1"/>
  <c r="AJ803" i="1"/>
  <c r="AH803" i="1"/>
  <c r="AG803" i="1"/>
  <c r="AE803" i="1"/>
  <c r="AC803" i="1"/>
  <c r="AA803" i="1"/>
  <c r="Y803" i="1"/>
  <c r="H803" i="1"/>
  <c r="AI803" i="1" s="1"/>
  <c r="AP802" i="1"/>
  <c r="AO802" i="1"/>
  <c r="AN802" i="1"/>
  <c r="AL802" i="1"/>
  <c r="AK802" i="1"/>
  <c r="AJ802" i="1"/>
  <c r="AH802" i="1"/>
  <c r="AG802" i="1"/>
  <c r="AE802" i="1"/>
  <c r="AC802" i="1"/>
  <c r="AA802" i="1"/>
  <c r="Y802" i="1"/>
  <c r="H802" i="1"/>
  <c r="AD802" i="1" s="1"/>
  <c r="AP801" i="1"/>
  <c r="AO801" i="1"/>
  <c r="AN801" i="1"/>
  <c r="AL801" i="1"/>
  <c r="AK801" i="1"/>
  <c r="AJ801" i="1"/>
  <c r="AH801" i="1"/>
  <c r="AG801" i="1"/>
  <c r="AE801" i="1"/>
  <c r="AC801" i="1"/>
  <c r="AA801" i="1"/>
  <c r="Y801" i="1"/>
  <c r="H801" i="1"/>
  <c r="AF801" i="1" s="1"/>
  <c r="AP800" i="1"/>
  <c r="AO800" i="1"/>
  <c r="AN800" i="1"/>
  <c r="AL800" i="1"/>
  <c r="AK800" i="1"/>
  <c r="AJ800" i="1"/>
  <c r="AH800" i="1"/>
  <c r="AG800" i="1"/>
  <c r="AE800" i="1"/>
  <c r="AC800" i="1"/>
  <c r="AA800" i="1"/>
  <c r="Y800" i="1"/>
  <c r="H800" i="1"/>
  <c r="AQ800" i="1" s="1"/>
  <c r="AP799" i="1"/>
  <c r="AO799" i="1"/>
  <c r="AN799" i="1"/>
  <c r="AL799" i="1"/>
  <c r="AK799" i="1"/>
  <c r="AJ799" i="1"/>
  <c r="AH799" i="1"/>
  <c r="AG799" i="1"/>
  <c r="AE799" i="1"/>
  <c r="AC799" i="1"/>
  <c r="AA799" i="1"/>
  <c r="Y799" i="1"/>
  <c r="H799" i="1"/>
  <c r="AD799" i="1" s="1"/>
  <c r="AP798" i="1"/>
  <c r="AO798" i="1"/>
  <c r="AN798" i="1"/>
  <c r="AL798" i="1"/>
  <c r="AK798" i="1"/>
  <c r="AJ798" i="1"/>
  <c r="AH798" i="1"/>
  <c r="AG798" i="1"/>
  <c r="AE798" i="1"/>
  <c r="AC798" i="1"/>
  <c r="AA798" i="1"/>
  <c r="Y798" i="1"/>
  <c r="H798" i="1"/>
  <c r="AP797" i="1"/>
  <c r="AO797" i="1"/>
  <c r="AN797" i="1"/>
  <c r="AL797" i="1"/>
  <c r="AK797" i="1"/>
  <c r="AJ797" i="1"/>
  <c r="AH797" i="1"/>
  <c r="AG797" i="1"/>
  <c r="AE797" i="1"/>
  <c r="AC797" i="1"/>
  <c r="AA797" i="1"/>
  <c r="Y797" i="1"/>
  <c r="H797" i="1"/>
  <c r="AI797" i="1" s="1"/>
  <c r="AP796" i="1"/>
  <c r="AO796" i="1"/>
  <c r="AN796" i="1"/>
  <c r="AL796" i="1"/>
  <c r="AK796" i="1"/>
  <c r="AJ796" i="1"/>
  <c r="AH796" i="1"/>
  <c r="AG796" i="1"/>
  <c r="AE796" i="1"/>
  <c r="AC796" i="1"/>
  <c r="AA796" i="1"/>
  <c r="Y796" i="1"/>
  <c r="H796" i="1"/>
  <c r="AF796" i="1" s="1"/>
  <c r="AP795" i="1"/>
  <c r="AO795" i="1"/>
  <c r="AN795" i="1"/>
  <c r="AL795" i="1"/>
  <c r="AK795" i="1"/>
  <c r="AJ795" i="1"/>
  <c r="AH795" i="1"/>
  <c r="AG795" i="1"/>
  <c r="AE795" i="1"/>
  <c r="AC795" i="1"/>
  <c r="AA795" i="1"/>
  <c r="Y795" i="1"/>
  <c r="H795" i="1"/>
  <c r="AI795" i="1" s="1"/>
  <c r="AP794" i="1"/>
  <c r="AO794" i="1"/>
  <c r="AN794" i="1"/>
  <c r="AL794" i="1"/>
  <c r="AK794" i="1"/>
  <c r="AJ794" i="1"/>
  <c r="AH794" i="1"/>
  <c r="AG794" i="1"/>
  <c r="AE794" i="1"/>
  <c r="AC794" i="1"/>
  <c r="AA794" i="1"/>
  <c r="Y794" i="1"/>
  <c r="H794" i="1"/>
  <c r="AQ794" i="1" s="1"/>
  <c r="AP793" i="1"/>
  <c r="AO793" i="1"/>
  <c r="AN793" i="1"/>
  <c r="AL793" i="1"/>
  <c r="AK793" i="1"/>
  <c r="AJ793" i="1"/>
  <c r="AH793" i="1"/>
  <c r="AG793" i="1"/>
  <c r="AE793" i="1"/>
  <c r="AC793" i="1"/>
  <c r="AA793" i="1"/>
  <c r="Y793" i="1"/>
  <c r="H793" i="1"/>
  <c r="AP792" i="1"/>
  <c r="AO792" i="1"/>
  <c r="AN792" i="1"/>
  <c r="AL792" i="1"/>
  <c r="AK792" i="1"/>
  <c r="AJ792" i="1"/>
  <c r="AH792" i="1"/>
  <c r="AG792" i="1"/>
  <c r="AE792" i="1"/>
  <c r="AC792" i="1"/>
  <c r="AA792" i="1"/>
  <c r="Y792" i="1"/>
  <c r="H792" i="1"/>
  <c r="AQ792" i="1" s="1"/>
  <c r="AP791" i="1"/>
  <c r="AO791" i="1"/>
  <c r="AN791" i="1"/>
  <c r="AL791" i="1"/>
  <c r="AK791" i="1"/>
  <c r="AJ791" i="1"/>
  <c r="AH791" i="1"/>
  <c r="AG791" i="1"/>
  <c r="AE791" i="1"/>
  <c r="AC791" i="1"/>
  <c r="AA791" i="1"/>
  <c r="Y791" i="1"/>
  <c r="H791" i="1"/>
  <c r="AF791" i="1" s="1"/>
  <c r="AP790" i="1"/>
  <c r="AO790" i="1"/>
  <c r="AN790" i="1"/>
  <c r="AL790" i="1"/>
  <c r="AK790" i="1"/>
  <c r="AJ790" i="1"/>
  <c r="AH790" i="1"/>
  <c r="AG790" i="1"/>
  <c r="AE790" i="1"/>
  <c r="AC790" i="1"/>
  <c r="AA790" i="1"/>
  <c r="Y790" i="1"/>
  <c r="H790" i="1"/>
  <c r="AQ790" i="1" s="1"/>
  <c r="AP789" i="1"/>
  <c r="AO789" i="1"/>
  <c r="AN789" i="1"/>
  <c r="AL789" i="1"/>
  <c r="AK789" i="1"/>
  <c r="AJ789" i="1"/>
  <c r="AH789" i="1"/>
  <c r="AG789" i="1"/>
  <c r="AE789" i="1"/>
  <c r="AC789" i="1"/>
  <c r="AA789" i="1"/>
  <c r="Y789" i="1"/>
  <c r="H789" i="1"/>
  <c r="AI789" i="1" s="1"/>
  <c r="AP788" i="1"/>
  <c r="AO788" i="1"/>
  <c r="AN788" i="1"/>
  <c r="AL788" i="1"/>
  <c r="AK788" i="1"/>
  <c r="AJ788" i="1"/>
  <c r="AH788" i="1"/>
  <c r="AG788" i="1"/>
  <c r="AE788" i="1"/>
  <c r="AC788" i="1"/>
  <c r="AA788" i="1"/>
  <c r="Y788" i="1"/>
  <c r="H788" i="1"/>
  <c r="AF788" i="1" s="1"/>
  <c r="AP787" i="1"/>
  <c r="AO787" i="1"/>
  <c r="AN787" i="1"/>
  <c r="AL787" i="1"/>
  <c r="AK787" i="1"/>
  <c r="AJ787" i="1"/>
  <c r="AH787" i="1"/>
  <c r="AG787" i="1"/>
  <c r="AE787" i="1"/>
  <c r="AC787" i="1"/>
  <c r="AA787" i="1"/>
  <c r="Y787" i="1"/>
  <c r="H787" i="1"/>
  <c r="AI787" i="1" s="1"/>
  <c r="AP786" i="1"/>
  <c r="AO786" i="1"/>
  <c r="AN786" i="1"/>
  <c r="AL786" i="1"/>
  <c r="AK786" i="1"/>
  <c r="AJ786" i="1"/>
  <c r="AH786" i="1"/>
  <c r="AG786" i="1"/>
  <c r="AE786" i="1"/>
  <c r="AC786" i="1"/>
  <c r="AA786" i="1"/>
  <c r="Y786" i="1"/>
  <c r="H786" i="1"/>
  <c r="AD786" i="1" s="1"/>
  <c r="AP785" i="1"/>
  <c r="AO785" i="1"/>
  <c r="AN785" i="1"/>
  <c r="AL785" i="1"/>
  <c r="AK785" i="1"/>
  <c r="AJ785" i="1"/>
  <c r="AH785" i="1"/>
  <c r="AG785" i="1"/>
  <c r="AE785" i="1"/>
  <c r="AC785" i="1"/>
  <c r="AA785" i="1"/>
  <c r="Y785" i="1"/>
  <c r="H785" i="1"/>
  <c r="AF785" i="1" s="1"/>
  <c r="AP784" i="1"/>
  <c r="AO784" i="1"/>
  <c r="AN784" i="1"/>
  <c r="AL784" i="1"/>
  <c r="AK784" i="1"/>
  <c r="AJ784" i="1"/>
  <c r="AH784" i="1"/>
  <c r="AG784" i="1"/>
  <c r="AE784" i="1"/>
  <c r="AC784" i="1"/>
  <c r="AA784" i="1"/>
  <c r="Y784" i="1"/>
  <c r="H784" i="1"/>
  <c r="AQ784" i="1" s="1"/>
  <c r="AP783" i="1"/>
  <c r="AO783" i="1"/>
  <c r="AN783" i="1"/>
  <c r="AL783" i="1"/>
  <c r="AK783" i="1"/>
  <c r="AJ783" i="1"/>
  <c r="AH783" i="1"/>
  <c r="AG783" i="1"/>
  <c r="AE783" i="1"/>
  <c r="AC783" i="1"/>
  <c r="AA783" i="1"/>
  <c r="Y783" i="1"/>
  <c r="H783" i="1"/>
  <c r="AP782" i="1"/>
  <c r="AO782" i="1"/>
  <c r="AN782" i="1"/>
  <c r="AL782" i="1"/>
  <c r="AK782" i="1"/>
  <c r="AJ782" i="1"/>
  <c r="AH782" i="1"/>
  <c r="AG782" i="1"/>
  <c r="AE782" i="1"/>
  <c r="AC782" i="1"/>
  <c r="AA782" i="1"/>
  <c r="Y782" i="1"/>
  <c r="H782" i="1"/>
  <c r="AQ782" i="1" s="1"/>
  <c r="AP781" i="1"/>
  <c r="AO781" i="1"/>
  <c r="AN781" i="1"/>
  <c r="AL781" i="1"/>
  <c r="AK781" i="1"/>
  <c r="AJ781" i="1"/>
  <c r="AH781" i="1"/>
  <c r="AG781" i="1"/>
  <c r="AE781" i="1"/>
  <c r="AC781" i="1"/>
  <c r="AA781" i="1"/>
  <c r="Y781" i="1"/>
  <c r="H781" i="1"/>
  <c r="AI781" i="1" s="1"/>
  <c r="AP780" i="1"/>
  <c r="AO780" i="1"/>
  <c r="AN780" i="1"/>
  <c r="AL780" i="1"/>
  <c r="AK780" i="1"/>
  <c r="AJ780" i="1"/>
  <c r="AH780" i="1"/>
  <c r="AG780" i="1"/>
  <c r="AE780" i="1"/>
  <c r="AC780" i="1"/>
  <c r="AA780" i="1"/>
  <c r="Y780" i="1"/>
  <c r="H780" i="1"/>
  <c r="AI780" i="1" s="1"/>
  <c r="AP779" i="1"/>
  <c r="AO779" i="1"/>
  <c r="AN779" i="1"/>
  <c r="AL779" i="1"/>
  <c r="AK779" i="1"/>
  <c r="AJ779" i="1"/>
  <c r="AH779" i="1"/>
  <c r="AG779" i="1"/>
  <c r="AE779" i="1"/>
  <c r="AC779" i="1"/>
  <c r="AA779" i="1"/>
  <c r="Y779" i="1"/>
  <c r="H779" i="1"/>
  <c r="AI779" i="1" s="1"/>
  <c r="AP778" i="1"/>
  <c r="AO778" i="1"/>
  <c r="AN778" i="1"/>
  <c r="AL778" i="1"/>
  <c r="AK778" i="1"/>
  <c r="AJ778" i="1"/>
  <c r="AH778" i="1"/>
  <c r="AG778" i="1"/>
  <c r="AE778" i="1"/>
  <c r="AC778" i="1"/>
  <c r="AA778" i="1"/>
  <c r="Y778" i="1"/>
  <c r="H778" i="1"/>
  <c r="AD778" i="1" s="1"/>
  <c r="AP777" i="1"/>
  <c r="AO777" i="1"/>
  <c r="AN777" i="1"/>
  <c r="AL777" i="1"/>
  <c r="AK777" i="1"/>
  <c r="AJ777" i="1"/>
  <c r="AH777" i="1"/>
  <c r="AG777" i="1"/>
  <c r="AE777" i="1"/>
  <c r="AC777" i="1"/>
  <c r="AA777" i="1"/>
  <c r="Y777" i="1"/>
  <c r="H777" i="1"/>
  <c r="AF777" i="1" s="1"/>
  <c r="AP776" i="1"/>
  <c r="AO776" i="1"/>
  <c r="AN776" i="1"/>
  <c r="AL776" i="1"/>
  <c r="AK776" i="1"/>
  <c r="AJ776" i="1"/>
  <c r="AH776" i="1"/>
  <c r="AG776" i="1"/>
  <c r="AE776" i="1"/>
  <c r="AC776" i="1"/>
  <c r="AA776" i="1"/>
  <c r="Y776" i="1"/>
  <c r="H776" i="1"/>
  <c r="AP775" i="1"/>
  <c r="AO775" i="1"/>
  <c r="AN775" i="1"/>
  <c r="AL775" i="1"/>
  <c r="AK775" i="1"/>
  <c r="AJ775" i="1"/>
  <c r="AH775" i="1"/>
  <c r="AG775" i="1"/>
  <c r="AE775" i="1"/>
  <c r="AC775" i="1"/>
  <c r="AA775" i="1"/>
  <c r="Y775" i="1"/>
  <c r="H775" i="1"/>
  <c r="AF775" i="1" s="1"/>
  <c r="AP774" i="1"/>
  <c r="AO774" i="1"/>
  <c r="AN774" i="1"/>
  <c r="AL774" i="1"/>
  <c r="AK774" i="1"/>
  <c r="AJ774" i="1"/>
  <c r="AH774" i="1"/>
  <c r="AG774" i="1"/>
  <c r="AE774" i="1"/>
  <c r="AC774" i="1"/>
  <c r="AA774" i="1"/>
  <c r="Y774" i="1"/>
  <c r="H774" i="1"/>
  <c r="AQ774" i="1" s="1"/>
  <c r="AP773" i="1"/>
  <c r="AO773" i="1"/>
  <c r="AN773" i="1"/>
  <c r="AL773" i="1"/>
  <c r="AK773" i="1"/>
  <c r="AJ773" i="1"/>
  <c r="AH773" i="1"/>
  <c r="AG773" i="1"/>
  <c r="AE773" i="1"/>
  <c r="AC773" i="1"/>
  <c r="AA773" i="1"/>
  <c r="Y773" i="1"/>
  <c r="H773" i="1"/>
  <c r="AI773" i="1" s="1"/>
  <c r="AP772" i="1"/>
  <c r="AO772" i="1"/>
  <c r="AN772" i="1"/>
  <c r="AL772" i="1"/>
  <c r="AK772" i="1"/>
  <c r="AJ772" i="1"/>
  <c r="AH772" i="1"/>
  <c r="AG772" i="1"/>
  <c r="AE772" i="1"/>
  <c r="AC772" i="1"/>
  <c r="AA772" i="1"/>
  <c r="Y772" i="1"/>
  <c r="H772" i="1"/>
  <c r="AF772" i="1" s="1"/>
  <c r="AP771" i="1"/>
  <c r="AO771" i="1"/>
  <c r="AN771" i="1"/>
  <c r="AL771" i="1"/>
  <c r="AK771" i="1"/>
  <c r="AJ771" i="1"/>
  <c r="AH771" i="1"/>
  <c r="AG771" i="1"/>
  <c r="AE771" i="1"/>
  <c r="AC771" i="1"/>
  <c r="AA771" i="1"/>
  <c r="Y771" i="1"/>
  <c r="H771" i="1"/>
  <c r="AI771" i="1" s="1"/>
  <c r="AP770" i="1"/>
  <c r="AO770" i="1"/>
  <c r="AN770" i="1"/>
  <c r="AL770" i="1"/>
  <c r="AK770" i="1"/>
  <c r="AJ770" i="1"/>
  <c r="AH770" i="1"/>
  <c r="AG770" i="1"/>
  <c r="AE770" i="1"/>
  <c r="AC770" i="1"/>
  <c r="AA770" i="1"/>
  <c r="Y770" i="1"/>
  <c r="H770" i="1"/>
  <c r="AQ770" i="1" s="1"/>
  <c r="AP769" i="1"/>
  <c r="AO769" i="1"/>
  <c r="AN769" i="1"/>
  <c r="AL769" i="1"/>
  <c r="AK769" i="1"/>
  <c r="AJ769" i="1"/>
  <c r="AH769" i="1"/>
  <c r="AG769" i="1"/>
  <c r="AE769" i="1"/>
  <c r="AC769" i="1"/>
  <c r="AA769" i="1"/>
  <c r="Y769" i="1"/>
  <c r="H769" i="1"/>
  <c r="AQ769" i="1" s="1"/>
  <c r="AP768" i="1"/>
  <c r="AO768" i="1"/>
  <c r="AN768" i="1"/>
  <c r="AL768" i="1"/>
  <c r="AK768" i="1"/>
  <c r="AJ768" i="1"/>
  <c r="AH768" i="1"/>
  <c r="AG768" i="1"/>
  <c r="AE768" i="1"/>
  <c r="AC768" i="1"/>
  <c r="AA768" i="1"/>
  <c r="Y768" i="1"/>
  <c r="H768" i="1"/>
  <c r="AP767" i="1"/>
  <c r="AO767" i="1"/>
  <c r="AN767" i="1"/>
  <c r="AL767" i="1"/>
  <c r="AK767" i="1"/>
  <c r="AJ767" i="1"/>
  <c r="AH767" i="1"/>
  <c r="AG767" i="1"/>
  <c r="AE767" i="1"/>
  <c r="AC767" i="1"/>
  <c r="AA767" i="1"/>
  <c r="Y767" i="1"/>
  <c r="H767" i="1"/>
  <c r="AD767" i="1" s="1"/>
  <c r="AP766" i="1"/>
  <c r="AO766" i="1"/>
  <c r="AN766" i="1"/>
  <c r="AL766" i="1"/>
  <c r="AK766" i="1"/>
  <c r="AJ766" i="1"/>
  <c r="AH766" i="1"/>
  <c r="AG766" i="1"/>
  <c r="AE766" i="1"/>
  <c r="AC766" i="1"/>
  <c r="AA766" i="1"/>
  <c r="Y766" i="1"/>
  <c r="H766" i="1"/>
  <c r="AQ766" i="1" s="1"/>
  <c r="AP765" i="1"/>
  <c r="AO765" i="1"/>
  <c r="AN765" i="1"/>
  <c r="AL765" i="1"/>
  <c r="AK765" i="1"/>
  <c r="AJ765" i="1"/>
  <c r="AH765" i="1"/>
  <c r="AG765" i="1"/>
  <c r="AE765" i="1"/>
  <c r="AC765" i="1"/>
  <c r="AA765" i="1"/>
  <c r="Y765" i="1"/>
  <c r="H765" i="1"/>
  <c r="AI765" i="1" s="1"/>
  <c r="AP764" i="1"/>
  <c r="AO764" i="1"/>
  <c r="AN764" i="1"/>
  <c r="AL764" i="1"/>
  <c r="AK764" i="1"/>
  <c r="AJ764" i="1"/>
  <c r="AH764" i="1"/>
  <c r="AG764" i="1"/>
  <c r="AE764" i="1"/>
  <c r="AC764" i="1"/>
  <c r="AA764" i="1"/>
  <c r="Y764" i="1"/>
  <c r="H764" i="1"/>
  <c r="AF764" i="1" s="1"/>
  <c r="AP763" i="1"/>
  <c r="AO763" i="1"/>
  <c r="AN763" i="1"/>
  <c r="AL763" i="1"/>
  <c r="AK763" i="1"/>
  <c r="AJ763" i="1"/>
  <c r="AH763" i="1"/>
  <c r="AG763" i="1"/>
  <c r="AE763" i="1"/>
  <c r="AC763" i="1"/>
  <c r="AA763" i="1"/>
  <c r="Y763" i="1"/>
  <c r="H763" i="1"/>
  <c r="AF763" i="1" s="1"/>
  <c r="AP762" i="1"/>
  <c r="AO762" i="1"/>
  <c r="AN762" i="1"/>
  <c r="AL762" i="1"/>
  <c r="AK762" i="1"/>
  <c r="AJ762" i="1"/>
  <c r="AH762" i="1"/>
  <c r="AG762" i="1"/>
  <c r="AE762" i="1"/>
  <c r="AC762" i="1"/>
  <c r="AA762" i="1"/>
  <c r="Y762" i="1"/>
  <c r="H762" i="1"/>
  <c r="AD762" i="1" s="1"/>
  <c r="AP761" i="1"/>
  <c r="AO761" i="1"/>
  <c r="AN761" i="1"/>
  <c r="AL761" i="1"/>
  <c r="AK761" i="1"/>
  <c r="AJ761" i="1"/>
  <c r="AH761" i="1"/>
  <c r="AG761" i="1"/>
  <c r="AE761" i="1"/>
  <c r="AC761" i="1"/>
  <c r="AA761" i="1"/>
  <c r="Y761" i="1"/>
  <c r="H761" i="1"/>
  <c r="AI761" i="1" s="1"/>
  <c r="AP760" i="1"/>
  <c r="AO760" i="1"/>
  <c r="AN760" i="1"/>
  <c r="AL760" i="1"/>
  <c r="AK760" i="1"/>
  <c r="AJ760" i="1"/>
  <c r="AH760" i="1"/>
  <c r="AG760" i="1"/>
  <c r="AE760" i="1"/>
  <c r="AC760" i="1"/>
  <c r="AA760" i="1"/>
  <c r="Y760" i="1"/>
  <c r="H760" i="1"/>
  <c r="AQ760" i="1" s="1"/>
  <c r="AP759" i="1"/>
  <c r="AO759" i="1"/>
  <c r="AN759" i="1"/>
  <c r="AL759" i="1"/>
  <c r="AK759" i="1"/>
  <c r="AJ759" i="1"/>
  <c r="AH759" i="1"/>
  <c r="AG759" i="1"/>
  <c r="AE759" i="1"/>
  <c r="AC759" i="1"/>
  <c r="AA759" i="1"/>
  <c r="Y759" i="1"/>
  <c r="H759" i="1"/>
  <c r="AF759" i="1" s="1"/>
  <c r="AP758" i="1"/>
  <c r="AO758" i="1"/>
  <c r="AN758" i="1"/>
  <c r="AL758" i="1"/>
  <c r="AK758" i="1"/>
  <c r="AJ758" i="1"/>
  <c r="AH758" i="1"/>
  <c r="AG758" i="1"/>
  <c r="AE758" i="1"/>
  <c r="AC758" i="1"/>
  <c r="AA758" i="1"/>
  <c r="Y758" i="1"/>
  <c r="H758" i="1"/>
  <c r="AQ758" i="1" s="1"/>
  <c r="AP757" i="1"/>
  <c r="AO757" i="1"/>
  <c r="AN757" i="1"/>
  <c r="AL757" i="1"/>
  <c r="AK757" i="1"/>
  <c r="AJ757" i="1"/>
  <c r="AH757" i="1"/>
  <c r="AG757" i="1"/>
  <c r="AE757" i="1"/>
  <c r="AC757" i="1"/>
  <c r="AA757" i="1"/>
  <c r="Y757" i="1"/>
  <c r="H757" i="1"/>
  <c r="AI757" i="1" s="1"/>
  <c r="AP756" i="1"/>
  <c r="AO756" i="1"/>
  <c r="AN756" i="1"/>
  <c r="AL756" i="1"/>
  <c r="AK756" i="1"/>
  <c r="AJ756" i="1"/>
  <c r="AH756" i="1"/>
  <c r="AG756" i="1"/>
  <c r="AE756" i="1"/>
  <c r="AC756" i="1"/>
  <c r="AA756" i="1"/>
  <c r="Y756" i="1"/>
  <c r="H756" i="1"/>
  <c r="AF756" i="1" s="1"/>
  <c r="AP755" i="1"/>
  <c r="AO755" i="1"/>
  <c r="AN755" i="1"/>
  <c r="AL755" i="1"/>
  <c r="AK755" i="1"/>
  <c r="AJ755" i="1"/>
  <c r="AH755" i="1"/>
  <c r="AG755" i="1"/>
  <c r="AE755" i="1"/>
  <c r="AC755" i="1"/>
  <c r="AA755" i="1"/>
  <c r="Y755" i="1"/>
  <c r="H755" i="1"/>
  <c r="AI755" i="1" s="1"/>
  <c r="AP754" i="1"/>
  <c r="AO754" i="1"/>
  <c r="AN754" i="1"/>
  <c r="AL754" i="1"/>
  <c r="AK754" i="1"/>
  <c r="AJ754" i="1"/>
  <c r="AH754" i="1"/>
  <c r="AG754" i="1"/>
  <c r="AE754" i="1"/>
  <c r="AC754" i="1"/>
  <c r="AA754" i="1"/>
  <c r="Y754" i="1"/>
  <c r="H754" i="1"/>
  <c r="AD754" i="1" s="1"/>
  <c r="AP753" i="1"/>
  <c r="AO753" i="1"/>
  <c r="AN753" i="1"/>
  <c r="AL753" i="1"/>
  <c r="AK753" i="1"/>
  <c r="AJ753" i="1"/>
  <c r="AH753" i="1"/>
  <c r="AG753" i="1"/>
  <c r="AE753" i="1"/>
  <c r="AC753" i="1"/>
  <c r="AA753" i="1"/>
  <c r="Y753" i="1"/>
  <c r="H753" i="1"/>
  <c r="AF753" i="1" s="1"/>
  <c r="AP752" i="1"/>
  <c r="AO752" i="1"/>
  <c r="AN752" i="1"/>
  <c r="AL752" i="1"/>
  <c r="AK752" i="1"/>
  <c r="AJ752" i="1"/>
  <c r="AH752" i="1"/>
  <c r="AG752" i="1"/>
  <c r="AE752" i="1"/>
  <c r="AC752" i="1"/>
  <c r="AA752" i="1"/>
  <c r="Y752" i="1"/>
  <c r="H752" i="1"/>
  <c r="AQ752" i="1" s="1"/>
  <c r="AP751" i="1"/>
  <c r="AO751" i="1"/>
  <c r="AN751" i="1"/>
  <c r="AL751" i="1"/>
  <c r="AK751" i="1"/>
  <c r="AJ751" i="1"/>
  <c r="AH751" i="1"/>
  <c r="AG751" i="1"/>
  <c r="AE751" i="1"/>
  <c r="AC751" i="1"/>
  <c r="AA751" i="1"/>
  <c r="Y751" i="1"/>
  <c r="H751" i="1"/>
  <c r="AF751" i="1" s="1"/>
  <c r="AP750" i="1"/>
  <c r="AO750" i="1"/>
  <c r="AN750" i="1"/>
  <c r="AL750" i="1"/>
  <c r="AK750" i="1"/>
  <c r="AJ750" i="1"/>
  <c r="AH750" i="1"/>
  <c r="AG750" i="1"/>
  <c r="AE750" i="1"/>
  <c r="AC750" i="1"/>
  <c r="AA750" i="1"/>
  <c r="Y750" i="1"/>
  <c r="H750" i="1"/>
  <c r="AQ750" i="1" s="1"/>
  <c r="AP749" i="1"/>
  <c r="AO749" i="1"/>
  <c r="AN749" i="1"/>
  <c r="AL749" i="1"/>
  <c r="AK749" i="1"/>
  <c r="AJ749" i="1"/>
  <c r="AH749" i="1"/>
  <c r="AG749" i="1"/>
  <c r="AE749" i="1"/>
  <c r="AC749" i="1"/>
  <c r="AA749" i="1"/>
  <c r="Y749" i="1"/>
  <c r="H749" i="1"/>
  <c r="AI749" i="1" s="1"/>
  <c r="AP748" i="1"/>
  <c r="AO748" i="1"/>
  <c r="AN748" i="1"/>
  <c r="AL748" i="1"/>
  <c r="AK748" i="1"/>
  <c r="AJ748" i="1"/>
  <c r="AH748" i="1"/>
  <c r="AG748" i="1"/>
  <c r="AE748" i="1"/>
  <c r="AC748" i="1"/>
  <c r="AA748" i="1"/>
  <c r="Y748" i="1"/>
  <c r="H748" i="1"/>
  <c r="AF748" i="1" s="1"/>
  <c r="AP747" i="1"/>
  <c r="AO747" i="1"/>
  <c r="AN747" i="1"/>
  <c r="AL747" i="1"/>
  <c r="AK747" i="1"/>
  <c r="AJ747" i="1"/>
  <c r="AH747" i="1"/>
  <c r="AG747" i="1"/>
  <c r="AE747" i="1"/>
  <c r="AC747" i="1"/>
  <c r="AA747" i="1"/>
  <c r="Y747" i="1"/>
  <c r="H747" i="1"/>
  <c r="AP746" i="1"/>
  <c r="AO746" i="1"/>
  <c r="AN746" i="1"/>
  <c r="AL746" i="1"/>
  <c r="AK746" i="1"/>
  <c r="AJ746" i="1"/>
  <c r="AH746" i="1"/>
  <c r="AG746" i="1"/>
  <c r="AE746" i="1"/>
  <c r="AC746" i="1"/>
  <c r="AA746" i="1"/>
  <c r="Y746" i="1"/>
  <c r="H746" i="1"/>
  <c r="AD746" i="1" s="1"/>
  <c r="AP745" i="1"/>
  <c r="AO745" i="1"/>
  <c r="AN745" i="1"/>
  <c r="AL745" i="1"/>
  <c r="AK745" i="1"/>
  <c r="AJ745" i="1"/>
  <c r="AH745" i="1"/>
  <c r="AG745" i="1"/>
  <c r="AE745" i="1"/>
  <c r="AC745" i="1"/>
  <c r="AA745" i="1"/>
  <c r="Y745" i="1"/>
  <c r="H745" i="1"/>
  <c r="AF745" i="1" s="1"/>
  <c r="AP744" i="1"/>
  <c r="AO744" i="1"/>
  <c r="AN744" i="1"/>
  <c r="AL744" i="1"/>
  <c r="AK744" i="1"/>
  <c r="AJ744" i="1"/>
  <c r="AH744" i="1"/>
  <c r="AG744" i="1"/>
  <c r="AE744" i="1"/>
  <c r="AC744" i="1"/>
  <c r="AA744" i="1"/>
  <c r="Y744" i="1"/>
  <c r="H744" i="1"/>
  <c r="AQ744" i="1" s="1"/>
  <c r="AP743" i="1"/>
  <c r="AO743" i="1"/>
  <c r="AN743" i="1"/>
  <c r="AL743" i="1"/>
  <c r="AK743" i="1"/>
  <c r="AJ743" i="1"/>
  <c r="AH743" i="1"/>
  <c r="AG743" i="1"/>
  <c r="AE743" i="1"/>
  <c r="AC743" i="1"/>
  <c r="AA743" i="1"/>
  <c r="Y743" i="1"/>
  <c r="H743" i="1"/>
  <c r="AF743" i="1" s="1"/>
  <c r="AP742" i="1"/>
  <c r="AO742" i="1"/>
  <c r="AN742" i="1"/>
  <c r="AL742" i="1"/>
  <c r="AK742" i="1"/>
  <c r="AJ742" i="1"/>
  <c r="AH742" i="1"/>
  <c r="AG742" i="1"/>
  <c r="AE742" i="1"/>
  <c r="AC742" i="1"/>
  <c r="AA742" i="1"/>
  <c r="Y742" i="1"/>
  <c r="H742" i="1"/>
  <c r="AQ742" i="1" s="1"/>
  <c r="AP741" i="1"/>
  <c r="AO741" i="1"/>
  <c r="AN741" i="1"/>
  <c r="AL741" i="1"/>
  <c r="AK741" i="1"/>
  <c r="AJ741" i="1"/>
  <c r="AH741" i="1"/>
  <c r="AG741" i="1"/>
  <c r="AE741" i="1"/>
  <c r="AC741" i="1"/>
  <c r="AA741" i="1"/>
  <c r="Y741" i="1"/>
  <c r="H741" i="1"/>
  <c r="AI741" i="1" s="1"/>
  <c r="AP740" i="1"/>
  <c r="AO740" i="1"/>
  <c r="AN740" i="1"/>
  <c r="AL740" i="1"/>
  <c r="AK740" i="1"/>
  <c r="AJ740" i="1"/>
  <c r="AH740" i="1"/>
  <c r="AG740" i="1"/>
  <c r="AE740" i="1"/>
  <c r="AC740" i="1"/>
  <c r="AA740" i="1"/>
  <c r="Y740" i="1"/>
  <c r="H740" i="1"/>
  <c r="AF740" i="1" s="1"/>
  <c r="AP739" i="1"/>
  <c r="AO739" i="1"/>
  <c r="AN739" i="1"/>
  <c r="AL739" i="1"/>
  <c r="AK739" i="1"/>
  <c r="AJ739" i="1"/>
  <c r="AH739" i="1"/>
  <c r="AG739" i="1"/>
  <c r="AE739" i="1"/>
  <c r="AC739" i="1"/>
  <c r="AA739" i="1"/>
  <c r="Y739" i="1"/>
  <c r="H739" i="1"/>
  <c r="AI739" i="1" s="1"/>
  <c r="AP738" i="1"/>
  <c r="AO738" i="1"/>
  <c r="AN738" i="1"/>
  <c r="AL738" i="1"/>
  <c r="AK738" i="1"/>
  <c r="AJ738" i="1"/>
  <c r="AH738" i="1"/>
  <c r="AG738" i="1"/>
  <c r="AE738" i="1"/>
  <c r="AC738" i="1"/>
  <c r="AA738" i="1"/>
  <c r="Y738" i="1"/>
  <c r="H738" i="1"/>
  <c r="AD738" i="1" s="1"/>
  <c r="AP737" i="1"/>
  <c r="AO737" i="1"/>
  <c r="AN737" i="1"/>
  <c r="AL737" i="1"/>
  <c r="AK737" i="1"/>
  <c r="AJ737" i="1"/>
  <c r="AH737" i="1"/>
  <c r="AG737" i="1"/>
  <c r="AE737" i="1"/>
  <c r="AC737" i="1"/>
  <c r="AA737" i="1"/>
  <c r="Y737" i="1"/>
  <c r="H737" i="1"/>
  <c r="AF737" i="1" s="1"/>
  <c r="AP736" i="1"/>
  <c r="AO736" i="1"/>
  <c r="AN736" i="1"/>
  <c r="AL736" i="1"/>
  <c r="AK736" i="1"/>
  <c r="AJ736" i="1"/>
  <c r="AH736" i="1"/>
  <c r="AG736" i="1"/>
  <c r="AE736" i="1"/>
  <c r="AC736" i="1"/>
  <c r="AA736" i="1"/>
  <c r="Y736" i="1"/>
  <c r="H736" i="1"/>
  <c r="AQ736" i="1" s="1"/>
  <c r="AP735" i="1"/>
  <c r="AO735" i="1"/>
  <c r="AN735" i="1"/>
  <c r="AL735" i="1"/>
  <c r="AK735" i="1"/>
  <c r="AJ735" i="1"/>
  <c r="AH735" i="1"/>
  <c r="AG735" i="1"/>
  <c r="AE735" i="1"/>
  <c r="AC735" i="1"/>
  <c r="AA735" i="1"/>
  <c r="Y735" i="1"/>
  <c r="H735" i="1"/>
  <c r="AF735" i="1" s="1"/>
  <c r="AP734" i="1"/>
  <c r="AO734" i="1"/>
  <c r="AN734" i="1"/>
  <c r="AL734" i="1"/>
  <c r="AK734" i="1"/>
  <c r="AJ734" i="1"/>
  <c r="AH734" i="1"/>
  <c r="AG734" i="1"/>
  <c r="AE734" i="1"/>
  <c r="AC734" i="1"/>
  <c r="AA734" i="1"/>
  <c r="Y734" i="1"/>
  <c r="H734" i="1"/>
  <c r="AQ734" i="1" s="1"/>
  <c r="AP733" i="1"/>
  <c r="AO733" i="1"/>
  <c r="AN733" i="1"/>
  <c r="AL733" i="1"/>
  <c r="AK733" i="1"/>
  <c r="AJ733" i="1"/>
  <c r="AH733" i="1"/>
  <c r="AG733" i="1"/>
  <c r="AE733" i="1"/>
  <c r="AC733" i="1"/>
  <c r="AA733" i="1"/>
  <c r="Y733" i="1"/>
  <c r="H733" i="1"/>
  <c r="AF733" i="1" s="1"/>
  <c r="AP732" i="1"/>
  <c r="AO732" i="1"/>
  <c r="AN732" i="1"/>
  <c r="AL732" i="1"/>
  <c r="AK732" i="1"/>
  <c r="AJ732" i="1"/>
  <c r="AH732" i="1"/>
  <c r="AG732" i="1"/>
  <c r="AE732" i="1"/>
  <c r="AC732" i="1"/>
  <c r="AA732" i="1"/>
  <c r="Y732" i="1"/>
  <c r="H732" i="1"/>
  <c r="AI732" i="1" s="1"/>
  <c r="AP731" i="1"/>
  <c r="AO731" i="1"/>
  <c r="AN731" i="1"/>
  <c r="AL731" i="1"/>
  <c r="AK731" i="1"/>
  <c r="AJ731" i="1"/>
  <c r="AH731" i="1"/>
  <c r="AG731" i="1"/>
  <c r="AE731" i="1"/>
  <c r="AC731" i="1"/>
  <c r="AA731" i="1"/>
  <c r="Y731" i="1"/>
  <c r="H731" i="1"/>
  <c r="AI731" i="1" s="1"/>
  <c r="AP730" i="1"/>
  <c r="AO730" i="1"/>
  <c r="AN730" i="1"/>
  <c r="AL730" i="1"/>
  <c r="AK730" i="1"/>
  <c r="AJ730" i="1"/>
  <c r="AH730" i="1"/>
  <c r="AG730" i="1"/>
  <c r="AE730" i="1"/>
  <c r="AC730" i="1"/>
  <c r="AA730" i="1"/>
  <c r="Y730" i="1"/>
  <c r="H730" i="1"/>
  <c r="AD730" i="1" s="1"/>
  <c r="AP729" i="1"/>
  <c r="AO729" i="1"/>
  <c r="AN729" i="1"/>
  <c r="AL729" i="1"/>
  <c r="AK729" i="1"/>
  <c r="AJ729" i="1"/>
  <c r="AH729" i="1"/>
  <c r="AG729" i="1"/>
  <c r="AE729" i="1"/>
  <c r="AC729" i="1"/>
  <c r="AA729" i="1"/>
  <c r="Y729" i="1"/>
  <c r="H729" i="1"/>
  <c r="AF729" i="1" s="1"/>
  <c r="AP728" i="1"/>
  <c r="AO728" i="1"/>
  <c r="AN728" i="1"/>
  <c r="AL728" i="1"/>
  <c r="AK728" i="1"/>
  <c r="AJ728" i="1"/>
  <c r="AH728" i="1"/>
  <c r="AG728" i="1"/>
  <c r="AE728" i="1"/>
  <c r="AC728" i="1"/>
  <c r="AA728" i="1"/>
  <c r="Y728" i="1"/>
  <c r="H728" i="1"/>
  <c r="AQ728" i="1" s="1"/>
  <c r="AP727" i="1"/>
  <c r="AO727" i="1"/>
  <c r="AN727" i="1"/>
  <c r="AL727" i="1"/>
  <c r="AK727" i="1"/>
  <c r="AJ727" i="1"/>
  <c r="AH727" i="1"/>
  <c r="AG727" i="1"/>
  <c r="AE727" i="1"/>
  <c r="AC727" i="1"/>
  <c r="AA727" i="1"/>
  <c r="Y727" i="1"/>
  <c r="H727" i="1"/>
  <c r="AF727" i="1" s="1"/>
  <c r="AP726" i="1"/>
  <c r="AO726" i="1"/>
  <c r="AN726" i="1"/>
  <c r="AL726" i="1"/>
  <c r="AK726" i="1"/>
  <c r="AJ726" i="1"/>
  <c r="AH726" i="1"/>
  <c r="AG726" i="1"/>
  <c r="AE726" i="1"/>
  <c r="AC726" i="1"/>
  <c r="AA726" i="1"/>
  <c r="Y726" i="1"/>
  <c r="H726" i="1"/>
  <c r="AQ726" i="1" s="1"/>
  <c r="AP725" i="1"/>
  <c r="AO725" i="1"/>
  <c r="AN725" i="1"/>
  <c r="AL725" i="1"/>
  <c r="AK725" i="1"/>
  <c r="AJ725" i="1"/>
  <c r="AH725" i="1"/>
  <c r="AG725" i="1"/>
  <c r="AE725" i="1"/>
  <c r="AC725" i="1"/>
  <c r="AA725" i="1"/>
  <c r="Y725" i="1"/>
  <c r="H725" i="1"/>
  <c r="AF725" i="1" s="1"/>
  <c r="AP724" i="1"/>
  <c r="AO724" i="1"/>
  <c r="AN724" i="1"/>
  <c r="AL724" i="1"/>
  <c r="AK724" i="1"/>
  <c r="AJ724" i="1"/>
  <c r="AH724" i="1"/>
  <c r="AG724" i="1"/>
  <c r="AE724" i="1"/>
  <c r="AC724" i="1"/>
  <c r="AA724" i="1"/>
  <c r="Y724" i="1"/>
  <c r="H724" i="1"/>
  <c r="AF724" i="1" s="1"/>
  <c r="AP723" i="1"/>
  <c r="AO723" i="1"/>
  <c r="AN723" i="1"/>
  <c r="AL723" i="1"/>
  <c r="AK723" i="1"/>
  <c r="AJ723" i="1"/>
  <c r="AH723" i="1"/>
  <c r="AG723" i="1"/>
  <c r="AE723" i="1"/>
  <c r="AC723" i="1"/>
  <c r="AA723" i="1"/>
  <c r="Y723" i="1"/>
  <c r="H723" i="1"/>
  <c r="AF723" i="1" s="1"/>
  <c r="AP722" i="1"/>
  <c r="AO722" i="1"/>
  <c r="AN722" i="1"/>
  <c r="AL722" i="1"/>
  <c r="AK722" i="1"/>
  <c r="AJ722" i="1"/>
  <c r="AH722" i="1"/>
  <c r="AG722" i="1"/>
  <c r="AE722" i="1"/>
  <c r="AC722" i="1"/>
  <c r="AA722" i="1"/>
  <c r="Y722" i="1"/>
  <c r="H722" i="1"/>
  <c r="AD722" i="1" s="1"/>
  <c r="AP721" i="1"/>
  <c r="AO721" i="1"/>
  <c r="AN721" i="1"/>
  <c r="AL721" i="1"/>
  <c r="AK721" i="1"/>
  <c r="AJ721" i="1"/>
  <c r="AH721" i="1"/>
  <c r="AG721" i="1"/>
  <c r="AE721" i="1"/>
  <c r="AC721" i="1"/>
  <c r="AA721" i="1"/>
  <c r="Y721" i="1"/>
  <c r="H721" i="1"/>
  <c r="AF721" i="1" s="1"/>
  <c r="AP720" i="1"/>
  <c r="AO720" i="1"/>
  <c r="AN720" i="1"/>
  <c r="AL720" i="1"/>
  <c r="AK720" i="1"/>
  <c r="AJ720" i="1"/>
  <c r="AH720" i="1"/>
  <c r="AG720" i="1"/>
  <c r="AE720" i="1"/>
  <c r="AC720" i="1"/>
  <c r="AA720" i="1"/>
  <c r="Y720" i="1"/>
  <c r="H720" i="1"/>
  <c r="AQ720" i="1" s="1"/>
  <c r="AP719" i="1"/>
  <c r="AO719" i="1"/>
  <c r="AN719" i="1"/>
  <c r="AL719" i="1"/>
  <c r="AK719" i="1"/>
  <c r="AJ719" i="1"/>
  <c r="AH719" i="1"/>
  <c r="AG719" i="1"/>
  <c r="AE719" i="1"/>
  <c r="AC719" i="1"/>
  <c r="AA719" i="1"/>
  <c r="Y719" i="1"/>
  <c r="H719" i="1"/>
  <c r="AF719" i="1" s="1"/>
  <c r="AP718" i="1"/>
  <c r="AO718" i="1"/>
  <c r="AN718" i="1"/>
  <c r="AL718" i="1"/>
  <c r="AK718" i="1"/>
  <c r="AJ718" i="1"/>
  <c r="AH718" i="1"/>
  <c r="AG718" i="1"/>
  <c r="AE718" i="1"/>
  <c r="AC718" i="1"/>
  <c r="AA718" i="1"/>
  <c r="Y718" i="1"/>
  <c r="H718" i="1"/>
  <c r="AQ718" i="1" s="1"/>
  <c r="AP717" i="1"/>
  <c r="AO717" i="1"/>
  <c r="AN717" i="1"/>
  <c r="AL717" i="1"/>
  <c r="AK717" i="1"/>
  <c r="AJ717" i="1"/>
  <c r="AH717" i="1"/>
  <c r="AG717" i="1"/>
  <c r="AE717" i="1"/>
  <c r="AC717" i="1"/>
  <c r="AA717" i="1"/>
  <c r="Y717" i="1"/>
  <c r="H717" i="1"/>
  <c r="AF717" i="1" s="1"/>
  <c r="AP716" i="1"/>
  <c r="AO716" i="1"/>
  <c r="AN716" i="1"/>
  <c r="AL716" i="1"/>
  <c r="AK716" i="1"/>
  <c r="AJ716" i="1"/>
  <c r="AH716" i="1"/>
  <c r="AG716" i="1"/>
  <c r="AE716" i="1"/>
  <c r="AC716" i="1"/>
  <c r="AA716" i="1"/>
  <c r="Y716" i="1"/>
  <c r="H716" i="1"/>
  <c r="AF716" i="1" s="1"/>
  <c r="AP715" i="1"/>
  <c r="AO715" i="1"/>
  <c r="AN715" i="1"/>
  <c r="AL715" i="1"/>
  <c r="AK715" i="1"/>
  <c r="AJ715" i="1"/>
  <c r="AH715" i="1"/>
  <c r="AG715" i="1"/>
  <c r="AE715" i="1"/>
  <c r="AC715" i="1"/>
  <c r="AA715" i="1"/>
  <c r="Y715" i="1"/>
  <c r="H715" i="1"/>
  <c r="AF715" i="1" s="1"/>
  <c r="AP714" i="1"/>
  <c r="AO714" i="1"/>
  <c r="AN714" i="1"/>
  <c r="AL714" i="1"/>
  <c r="AK714" i="1"/>
  <c r="AJ714" i="1"/>
  <c r="AH714" i="1"/>
  <c r="AG714" i="1"/>
  <c r="AE714" i="1"/>
  <c r="AC714" i="1"/>
  <c r="AA714" i="1"/>
  <c r="Y714" i="1"/>
  <c r="H714" i="1"/>
  <c r="AD714" i="1" s="1"/>
  <c r="AP713" i="1"/>
  <c r="AO713" i="1"/>
  <c r="AN713" i="1"/>
  <c r="AL713" i="1"/>
  <c r="AK713" i="1"/>
  <c r="AJ713" i="1"/>
  <c r="AH713" i="1"/>
  <c r="AG713" i="1"/>
  <c r="AE713" i="1"/>
  <c r="AC713" i="1"/>
  <c r="AA713" i="1"/>
  <c r="Y713" i="1"/>
  <c r="H713" i="1"/>
  <c r="AF713" i="1" s="1"/>
  <c r="AP712" i="1"/>
  <c r="AO712" i="1"/>
  <c r="AN712" i="1"/>
  <c r="AL712" i="1"/>
  <c r="AK712" i="1"/>
  <c r="AJ712" i="1"/>
  <c r="AH712" i="1"/>
  <c r="AG712" i="1"/>
  <c r="AE712" i="1"/>
  <c r="AC712" i="1"/>
  <c r="AA712" i="1"/>
  <c r="Y712" i="1"/>
  <c r="H712" i="1"/>
  <c r="AQ712" i="1" s="1"/>
  <c r="AP711" i="1"/>
  <c r="AO711" i="1"/>
  <c r="AN711" i="1"/>
  <c r="AL711" i="1"/>
  <c r="AK711" i="1"/>
  <c r="AJ711" i="1"/>
  <c r="AH711" i="1"/>
  <c r="AG711" i="1"/>
  <c r="AE711" i="1"/>
  <c r="AC711" i="1"/>
  <c r="AA711" i="1"/>
  <c r="Y711" i="1"/>
  <c r="H711" i="1"/>
  <c r="AF711" i="1" s="1"/>
  <c r="AP710" i="1"/>
  <c r="AO710" i="1"/>
  <c r="AN710" i="1"/>
  <c r="AL710" i="1"/>
  <c r="AK710" i="1"/>
  <c r="AJ710" i="1"/>
  <c r="AH710" i="1"/>
  <c r="AG710" i="1"/>
  <c r="AE710" i="1"/>
  <c r="AC710" i="1"/>
  <c r="AA710" i="1"/>
  <c r="Y710" i="1"/>
  <c r="H710" i="1"/>
  <c r="AQ710" i="1" s="1"/>
  <c r="AP709" i="1"/>
  <c r="AO709" i="1"/>
  <c r="AN709" i="1"/>
  <c r="AL709" i="1"/>
  <c r="AK709" i="1"/>
  <c r="AJ709" i="1"/>
  <c r="AH709" i="1"/>
  <c r="AG709" i="1"/>
  <c r="AE709" i="1"/>
  <c r="AC709" i="1"/>
  <c r="AA709" i="1"/>
  <c r="Y709" i="1"/>
  <c r="H709" i="1"/>
  <c r="AF709" i="1" s="1"/>
  <c r="AP708" i="1"/>
  <c r="AO708" i="1"/>
  <c r="AN708" i="1"/>
  <c r="AL708" i="1"/>
  <c r="AK708" i="1"/>
  <c r="AJ708" i="1"/>
  <c r="AH708" i="1"/>
  <c r="AG708" i="1"/>
  <c r="AE708" i="1"/>
  <c r="AC708" i="1"/>
  <c r="AA708" i="1"/>
  <c r="Y708" i="1"/>
  <c r="H708" i="1"/>
  <c r="AF708" i="1" s="1"/>
  <c r="AP707" i="1"/>
  <c r="AO707" i="1"/>
  <c r="AN707" i="1"/>
  <c r="AL707" i="1"/>
  <c r="AK707" i="1"/>
  <c r="AJ707" i="1"/>
  <c r="AH707" i="1"/>
  <c r="AG707" i="1"/>
  <c r="AE707" i="1"/>
  <c r="AC707" i="1"/>
  <c r="AA707" i="1"/>
  <c r="Y707" i="1"/>
  <c r="H707" i="1"/>
  <c r="AF707" i="1" s="1"/>
  <c r="AP706" i="1"/>
  <c r="AO706" i="1"/>
  <c r="AN706" i="1"/>
  <c r="AL706" i="1"/>
  <c r="AK706" i="1"/>
  <c r="AJ706" i="1"/>
  <c r="AH706" i="1"/>
  <c r="AG706" i="1"/>
  <c r="AE706" i="1"/>
  <c r="AC706" i="1"/>
  <c r="AA706" i="1"/>
  <c r="Y706" i="1"/>
  <c r="H706" i="1"/>
  <c r="AD706" i="1" s="1"/>
  <c r="AP705" i="1"/>
  <c r="AO705" i="1"/>
  <c r="AN705" i="1"/>
  <c r="AL705" i="1"/>
  <c r="AK705" i="1"/>
  <c r="AJ705" i="1"/>
  <c r="AH705" i="1"/>
  <c r="AG705" i="1"/>
  <c r="AE705" i="1"/>
  <c r="AC705" i="1"/>
  <c r="AA705" i="1"/>
  <c r="Y705" i="1"/>
  <c r="H705" i="1"/>
  <c r="AF705" i="1" s="1"/>
  <c r="AP704" i="1"/>
  <c r="AO704" i="1"/>
  <c r="AN704" i="1"/>
  <c r="AL704" i="1"/>
  <c r="AK704" i="1"/>
  <c r="AJ704" i="1"/>
  <c r="AH704" i="1"/>
  <c r="AG704" i="1"/>
  <c r="AE704" i="1"/>
  <c r="AC704" i="1"/>
  <c r="AA704" i="1"/>
  <c r="Y704" i="1"/>
  <c r="H704" i="1"/>
  <c r="AP703" i="1"/>
  <c r="AO703" i="1"/>
  <c r="AN703" i="1"/>
  <c r="AL703" i="1"/>
  <c r="AK703" i="1"/>
  <c r="AJ703" i="1"/>
  <c r="AH703" i="1"/>
  <c r="AG703" i="1"/>
  <c r="AE703" i="1"/>
  <c r="AC703" i="1"/>
  <c r="AA703" i="1"/>
  <c r="Y703" i="1"/>
  <c r="H703" i="1"/>
  <c r="AI703" i="1" s="1"/>
  <c r="AP702" i="1"/>
  <c r="AO702" i="1"/>
  <c r="AN702" i="1"/>
  <c r="AL702" i="1"/>
  <c r="AK702" i="1"/>
  <c r="AJ702" i="1"/>
  <c r="AH702" i="1"/>
  <c r="AG702" i="1"/>
  <c r="AE702" i="1"/>
  <c r="AC702" i="1"/>
  <c r="AA702" i="1"/>
  <c r="Y702" i="1"/>
  <c r="H702" i="1"/>
  <c r="AQ702" i="1" s="1"/>
  <c r="AP701" i="1"/>
  <c r="AO701" i="1"/>
  <c r="AN701" i="1"/>
  <c r="AL701" i="1"/>
  <c r="AK701" i="1"/>
  <c r="AJ701" i="1"/>
  <c r="AH701" i="1"/>
  <c r="AG701" i="1"/>
  <c r="AE701" i="1"/>
  <c r="AC701" i="1"/>
  <c r="AA701" i="1"/>
  <c r="Y701" i="1"/>
  <c r="H701" i="1"/>
  <c r="AP700" i="1"/>
  <c r="AO700" i="1"/>
  <c r="AN700" i="1"/>
  <c r="AL700" i="1"/>
  <c r="AK700" i="1"/>
  <c r="AJ700" i="1"/>
  <c r="AH700" i="1"/>
  <c r="AG700" i="1"/>
  <c r="AE700" i="1"/>
  <c r="AC700" i="1"/>
  <c r="AA700" i="1"/>
  <c r="Y700" i="1"/>
  <c r="H700" i="1"/>
  <c r="AF700" i="1" s="1"/>
  <c r="AP699" i="1"/>
  <c r="AO699" i="1"/>
  <c r="AN699" i="1"/>
  <c r="AL699" i="1"/>
  <c r="AK699" i="1"/>
  <c r="AJ699" i="1"/>
  <c r="AH699" i="1"/>
  <c r="AG699" i="1"/>
  <c r="AE699" i="1"/>
  <c r="AC699" i="1"/>
  <c r="AA699" i="1"/>
  <c r="Y699" i="1"/>
  <c r="H699" i="1"/>
  <c r="AF699" i="1" s="1"/>
  <c r="AP698" i="1"/>
  <c r="AO698" i="1"/>
  <c r="AN698" i="1"/>
  <c r="AL698" i="1"/>
  <c r="AK698" i="1"/>
  <c r="AJ698" i="1"/>
  <c r="AH698" i="1"/>
  <c r="AG698" i="1"/>
  <c r="AE698" i="1"/>
  <c r="AC698" i="1"/>
  <c r="AA698" i="1"/>
  <c r="Y698" i="1"/>
  <c r="H698" i="1"/>
  <c r="AD698" i="1" s="1"/>
  <c r="AP697" i="1"/>
  <c r="AO697" i="1"/>
  <c r="AN697" i="1"/>
  <c r="AL697" i="1"/>
  <c r="AK697" i="1"/>
  <c r="AJ697" i="1"/>
  <c r="AH697" i="1"/>
  <c r="AG697" i="1"/>
  <c r="AE697" i="1"/>
  <c r="AC697" i="1"/>
  <c r="AA697" i="1"/>
  <c r="Y697" i="1"/>
  <c r="H697" i="1"/>
  <c r="AF697" i="1" s="1"/>
  <c r="AP696" i="1"/>
  <c r="AO696" i="1"/>
  <c r="AN696" i="1"/>
  <c r="AL696" i="1"/>
  <c r="AK696" i="1"/>
  <c r="AJ696" i="1"/>
  <c r="AH696" i="1"/>
  <c r="AG696" i="1"/>
  <c r="AE696" i="1"/>
  <c r="AC696" i="1"/>
  <c r="AA696" i="1"/>
  <c r="Y696" i="1"/>
  <c r="H696" i="1"/>
  <c r="AQ696" i="1" s="1"/>
  <c r="AP695" i="1"/>
  <c r="AO695" i="1"/>
  <c r="AN695" i="1"/>
  <c r="AL695" i="1"/>
  <c r="AK695" i="1"/>
  <c r="AJ695" i="1"/>
  <c r="AH695" i="1"/>
  <c r="AG695" i="1"/>
  <c r="AE695" i="1"/>
  <c r="AC695" i="1"/>
  <c r="AA695" i="1"/>
  <c r="Y695" i="1"/>
  <c r="H695" i="1"/>
  <c r="AF695" i="1" s="1"/>
  <c r="AP694" i="1"/>
  <c r="AO694" i="1"/>
  <c r="AN694" i="1"/>
  <c r="AL694" i="1"/>
  <c r="AK694" i="1"/>
  <c r="AJ694" i="1"/>
  <c r="AH694" i="1"/>
  <c r="AG694" i="1"/>
  <c r="AE694" i="1"/>
  <c r="AC694" i="1"/>
  <c r="AA694" i="1"/>
  <c r="Y694" i="1"/>
  <c r="H694" i="1"/>
  <c r="AQ694" i="1" s="1"/>
  <c r="AP693" i="1"/>
  <c r="AO693" i="1"/>
  <c r="AN693" i="1"/>
  <c r="AL693" i="1"/>
  <c r="AK693" i="1"/>
  <c r="AJ693" i="1"/>
  <c r="AH693" i="1"/>
  <c r="AG693" i="1"/>
  <c r="AE693" i="1"/>
  <c r="AC693" i="1"/>
  <c r="AA693" i="1"/>
  <c r="Y693" i="1"/>
  <c r="H693" i="1"/>
  <c r="AF693" i="1" s="1"/>
  <c r="AP692" i="1"/>
  <c r="AO692" i="1"/>
  <c r="AN692" i="1"/>
  <c r="AL692" i="1"/>
  <c r="AK692" i="1"/>
  <c r="AJ692" i="1"/>
  <c r="AH692" i="1"/>
  <c r="AG692" i="1"/>
  <c r="AE692" i="1"/>
  <c r="AC692" i="1"/>
  <c r="AA692" i="1"/>
  <c r="Y692" i="1"/>
  <c r="H692" i="1"/>
  <c r="AF692" i="1" s="1"/>
  <c r="AP691" i="1"/>
  <c r="AO691" i="1"/>
  <c r="AN691" i="1"/>
  <c r="AL691" i="1"/>
  <c r="AK691" i="1"/>
  <c r="AJ691" i="1"/>
  <c r="AH691" i="1"/>
  <c r="AG691" i="1"/>
  <c r="AE691" i="1"/>
  <c r="AC691" i="1"/>
  <c r="AA691" i="1"/>
  <c r="Y691" i="1"/>
  <c r="H691" i="1"/>
  <c r="AF691" i="1" s="1"/>
  <c r="AP690" i="1"/>
  <c r="AO690" i="1"/>
  <c r="AN690" i="1"/>
  <c r="AL690" i="1"/>
  <c r="AK690" i="1"/>
  <c r="AJ690" i="1"/>
  <c r="AH690" i="1"/>
  <c r="AG690" i="1"/>
  <c r="AE690" i="1"/>
  <c r="AC690" i="1"/>
  <c r="AA690" i="1"/>
  <c r="Y690" i="1"/>
  <c r="H690" i="1"/>
  <c r="AD690" i="1" s="1"/>
  <c r="AP689" i="1"/>
  <c r="AO689" i="1"/>
  <c r="AN689" i="1"/>
  <c r="AL689" i="1"/>
  <c r="AK689" i="1"/>
  <c r="AJ689" i="1"/>
  <c r="AH689" i="1"/>
  <c r="AG689" i="1"/>
  <c r="AE689" i="1"/>
  <c r="AC689" i="1"/>
  <c r="AA689" i="1"/>
  <c r="Y689" i="1"/>
  <c r="H689" i="1"/>
  <c r="AF689" i="1" s="1"/>
  <c r="AP688" i="1"/>
  <c r="AO688" i="1"/>
  <c r="AN688" i="1"/>
  <c r="AL688" i="1"/>
  <c r="AK688" i="1"/>
  <c r="AJ688" i="1"/>
  <c r="AH688" i="1"/>
  <c r="AG688" i="1"/>
  <c r="AE688" i="1"/>
  <c r="AC688" i="1"/>
  <c r="AA688" i="1"/>
  <c r="Y688" i="1"/>
  <c r="H688" i="1"/>
  <c r="AQ688" i="1" s="1"/>
  <c r="AP687" i="1"/>
  <c r="AO687" i="1"/>
  <c r="AN687" i="1"/>
  <c r="AL687" i="1"/>
  <c r="AK687" i="1"/>
  <c r="AJ687" i="1"/>
  <c r="AH687" i="1"/>
  <c r="AG687" i="1"/>
  <c r="AE687" i="1"/>
  <c r="AC687" i="1"/>
  <c r="AA687" i="1"/>
  <c r="Y687" i="1"/>
  <c r="H687" i="1"/>
  <c r="AF687" i="1" s="1"/>
  <c r="AP686" i="1"/>
  <c r="AO686" i="1"/>
  <c r="AN686" i="1"/>
  <c r="AL686" i="1"/>
  <c r="AK686" i="1"/>
  <c r="AJ686" i="1"/>
  <c r="AH686" i="1"/>
  <c r="AG686" i="1"/>
  <c r="AE686" i="1"/>
  <c r="AC686" i="1"/>
  <c r="AA686" i="1"/>
  <c r="Y686" i="1"/>
  <c r="H686" i="1"/>
  <c r="AP685" i="1"/>
  <c r="AO685" i="1"/>
  <c r="AN685" i="1"/>
  <c r="AL685" i="1"/>
  <c r="AK685" i="1"/>
  <c r="AJ685" i="1"/>
  <c r="AH685" i="1"/>
  <c r="AG685" i="1"/>
  <c r="AE685" i="1"/>
  <c r="AC685" i="1"/>
  <c r="AA685" i="1"/>
  <c r="Y685" i="1"/>
  <c r="H685" i="1"/>
  <c r="AF685" i="1" s="1"/>
  <c r="AP684" i="1"/>
  <c r="AO684" i="1"/>
  <c r="AN684" i="1"/>
  <c r="AL684" i="1"/>
  <c r="AK684" i="1"/>
  <c r="AJ684" i="1"/>
  <c r="AH684" i="1"/>
  <c r="AG684" i="1"/>
  <c r="AE684" i="1"/>
  <c r="AC684" i="1"/>
  <c r="AA684" i="1"/>
  <c r="Y684" i="1"/>
  <c r="H684" i="1"/>
  <c r="AF684" i="1" s="1"/>
  <c r="AP683" i="1"/>
  <c r="AO683" i="1"/>
  <c r="AN683" i="1"/>
  <c r="AL683" i="1"/>
  <c r="AK683" i="1"/>
  <c r="AJ683" i="1"/>
  <c r="AH683" i="1"/>
  <c r="AG683" i="1"/>
  <c r="AE683" i="1"/>
  <c r="AC683" i="1"/>
  <c r="AA683" i="1"/>
  <c r="Y683" i="1"/>
  <c r="H683" i="1"/>
  <c r="AF683" i="1" s="1"/>
  <c r="AP682" i="1"/>
  <c r="AO682" i="1"/>
  <c r="AN682" i="1"/>
  <c r="AL682" i="1"/>
  <c r="AK682" i="1"/>
  <c r="AJ682" i="1"/>
  <c r="AH682" i="1"/>
  <c r="AG682" i="1"/>
  <c r="AE682" i="1"/>
  <c r="AC682" i="1"/>
  <c r="AA682" i="1"/>
  <c r="Y682" i="1"/>
  <c r="H682" i="1"/>
  <c r="AD682" i="1" s="1"/>
  <c r="AP681" i="1"/>
  <c r="AO681" i="1"/>
  <c r="AN681" i="1"/>
  <c r="AL681" i="1"/>
  <c r="AK681" i="1"/>
  <c r="AJ681" i="1"/>
  <c r="AH681" i="1"/>
  <c r="AG681" i="1"/>
  <c r="AE681" i="1"/>
  <c r="AC681" i="1"/>
  <c r="AA681" i="1"/>
  <c r="Y681" i="1"/>
  <c r="H681" i="1"/>
  <c r="AP680" i="1"/>
  <c r="AO680" i="1"/>
  <c r="AN680" i="1"/>
  <c r="AL680" i="1"/>
  <c r="AK680" i="1"/>
  <c r="AJ680" i="1"/>
  <c r="AH680" i="1"/>
  <c r="AG680" i="1"/>
  <c r="AE680" i="1"/>
  <c r="AC680" i="1"/>
  <c r="AA680" i="1"/>
  <c r="Y680" i="1"/>
  <c r="H680" i="1"/>
  <c r="AQ680" i="1" s="1"/>
  <c r="AP679" i="1"/>
  <c r="AO679" i="1"/>
  <c r="AN679" i="1"/>
  <c r="AL679" i="1"/>
  <c r="AK679" i="1"/>
  <c r="AJ679" i="1"/>
  <c r="AH679" i="1"/>
  <c r="AG679" i="1"/>
  <c r="AE679" i="1"/>
  <c r="AC679" i="1"/>
  <c r="AA679" i="1"/>
  <c r="Y679" i="1"/>
  <c r="H679" i="1"/>
  <c r="AF679" i="1" s="1"/>
  <c r="AP678" i="1"/>
  <c r="AO678" i="1"/>
  <c r="AN678" i="1"/>
  <c r="AL678" i="1"/>
  <c r="AK678" i="1"/>
  <c r="AJ678" i="1"/>
  <c r="AH678" i="1"/>
  <c r="AG678" i="1"/>
  <c r="AE678" i="1"/>
  <c r="AC678" i="1"/>
  <c r="AA678" i="1"/>
  <c r="Y678" i="1"/>
  <c r="H678" i="1"/>
  <c r="AQ678" i="1" s="1"/>
  <c r="AP677" i="1"/>
  <c r="AO677" i="1"/>
  <c r="AN677" i="1"/>
  <c r="AL677" i="1"/>
  <c r="AK677" i="1"/>
  <c r="AJ677" i="1"/>
  <c r="AH677" i="1"/>
  <c r="AG677" i="1"/>
  <c r="AE677" i="1"/>
  <c r="AC677" i="1"/>
  <c r="AA677" i="1"/>
  <c r="Y677" i="1"/>
  <c r="H677" i="1"/>
  <c r="AF677" i="1" s="1"/>
  <c r="AP676" i="1"/>
  <c r="AO676" i="1"/>
  <c r="AN676" i="1"/>
  <c r="AL676" i="1"/>
  <c r="AK676" i="1"/>
  <c r="AJ676" i="1"/>
  <c r="AH676" i="1"/>
  <c r="AG676" i="1"/>
  <c r="AE676" i="1"/>
  <c r="AC676" i="1"/>
  <c r="AA676" i="1"/>
  <c r="Y676" i="1"/>
  <c r="H676" i="1"/>
  <c r="AP675" i="1"/>
  <c r="AO675" i="1"/>
  <c r="AN675" i="1"/>
  <c r="AL675" i="1"/>
  <c r="AK675" i="1"/>
  <c r="AJ675" i="1"/>
  <c r="AH675" i="1"/>
  <c r="AG675" i="1"/>
  <c r="AE675" i="1"/>
  <c r="AC675" i="1"/>
  <c r="AA675" i="1"/>
  <c r="Y675" i="1"/>
  <c r="H675" i="1"/>
  <c r="AI675" i="1" s="1"/>
  <c r="AP674" i="1"/>
  <c r="AO674" i="1"/>
  <c r="AN674" i="1"/>
  <c r="AL674" i="1"/>
  <c r="AK674" i="1"/>
  <c r="AJ674" i="1"/>
  <c r="AH674" i="1"/>
  <c r="AG674" i="1"/>
  <c r="AE674" i="1"/>
  <c r="AC674" i="1"/>
  <c r="AA674" i="1"/>
  <c r="Y674" i="1"/>
  <c r="H674" i="1"/>
  <c r="AP673" i="1"/>
  <c r="AO673" i="1"/>
  <c r="AN673" i="1"/>
  <c r="AL673" i="1"/>
  <c r="AK673" i="1"/>
  <c r="AJ673" i="1"/>
  <c r="AH673" i="1"/>
  <c r="AG673" i="1"/>
  <c r="AE673" i="1"/>
  <c r="AC673" i="1"/>
  <c r="AA673" i="1"/>
  <c r="Y673" i="1"/>
  <c r="H673" i="1"/>
  <c r="AP672" i="1"/>
  <c r="AO672" i="1"/>
  <c r="AN672" i="1"/>
  <c r="AL672" i="1"/>
  <c r="AK672" i="1"/>
  <c r="AJ672" i="1"/>
  <c r="AH672" i="1"/>
  <c r="AG672" i="1"/>
  <c r="AE672" i="1"/>
  <c r="AC672" i="1"/>
  <c r="AA672" i="1"/>
  <c r="Y672" i="1"/>
  <c r="H672" i="1"/>
  <c r="AQ672" i="1" s="1"/>
  <c r="AP671" i="1"/>
  <c r="AO671" i="1"/>
  <c r="AN671" i="1"/>
  <c r="AL671" i="1"/>
  <c r="AK671" i="1"/>
  <c r="AJ671" i="1"/>
  <c r="AH671" i="1"/>
  <c r="AG671" i="1"/>
  <c r="AE671" i="1"/>
  <c r="AC671" i="1"/>
  <c r="AA671" i="1"/>
  <c r="Y671" i="1"/>
  <c r="H671" i="1"/>
  <c r="AF671" i="1" s="1"/>
  <c r="AP670" i="1"/>
  <c r="AO670" i="1"/>
  <c r="AN670" i="1"/>
  <c r="AL670" i="1"/>
  <c r="AK670" i="1"/>
  <c r="AJ670" i="1"/>
  <c r="AH670" i="1"/>
  <c r="AG670" i="1"/>
  <c r="AE670" i="1"/>
  <c r="AC670" i="1"/>
  <c r="AA670" i="1"/>
  <c r="Y670" i="1"/>
  <c r="H670" i="1"/>
  <c r="AP669" i="1"/>
  <c r="AO669" i="1"/>
  <c r="AN669" i="1"/>
  <c r="AL669" i="1"/>
  <c r="AK669" i="1"/>
  <c r="AJ669" i="1"/>
  <c r="AH669" i="1"/>
  <c r="AG669" i="1"/>
  <c r="AE669" i="1"/>
  <c r="AC669" i="1"/>
  <c r="AA669" i="1"/>
  <c r="Y669" i="1"/>
  <c r="H669" i="1"/>
  <c r="AF669" i="1" s="1"/>
  <c r="AP668" i="1"/>
  <c r="AO668" i="1"/>
  <c r="AN668" i="1"/>
  <c r="AL668" i="1"/>
  <c r="AK668" i="1"/>
  <c r="AJ668" i="1"/>
  <c r="AH668" i="1"/>
  <c r="AG668" i="1"/>
  <c r="AE668" i="1"/>
  <c r="AC668" i="1"/>
  <c r="AA668" i="1"/>
  <c r="Y668" i="1"/>
  <c r="H668" i="1"/>
  <c r="AF668" i="1" s="1"/>
  <c r="AP667" i="1"/>
  <c r="AO667" i="1"/>
  <c r="AN667" i="1"/>
  <c r="AL667" i="1"/>
  <c r="AK667" i="1"/>
  <c r="AJ667" i="1"/>
  <c r="AH667" i="1"/>
  <c r="AG667" i="1"/>
  <c r="AE667" i="1"/>
  <c r="AC667" i="1"/>
  <c r="AA667" i="1"/>
  <c r="Y667" i="1"/>
  <c r="H667" i="1"/>
  <c r="AF667" i="1" s="1"/>
  <c r="AP666" i="1"/>
  <c r="AO666" i="1"/>
  <c r="AN666" i="1"/>
  <c r="AL666" i="1"/>
  <c r="AK666" i="1"/>
  <c r="AJ666" i="1"/>
  <c r="AH666" i="1"/>
  <c r="AG666" i="1"/>
  <c r="AE666" i="1"/>
  <c r="AC666" i="1"/>
  <c r="AA666" i="1"/>
  <c r="Y666" i="1"/>
  <c r="H666" i="1"/>
  <c r="AF666" i="1" s="1"/>
  <c r="AP665" i="1"/>
  <c r="AO665" i="1"/>
  <c r="AN665" i="1"/>
  <c r="AL665" i="1"/>
  <c r="AK665" i="1"/>
  <c r="AJ665" i="1"/>
  <c r="AH665" i="1"/>
  <c r="AG665" i="1"/>
  <c r="AE665" i="1"/>
  <c r="AC665" i="1"/>
  <c r="AA665" i="1"/>
  <c r="Y665" i="1"/>
  <c r="H665" i="1"/>
  <c r="AF665" i="1" s="1"/>
  <c r="AP664" i="1"/>
  <c r="AO664" i="1"/>
  <c r="AN664" i="1"/>
  <c r="AL664" i="1"/>
  <c r="AK664" i="1"/>
  <c r="AJ664" i="1"/>
  <c r="AH664" i="1"/>
  <c r="AG664" i="1"/>
  <c r="AE664" i="1"/>
  <c r="AC664" i="1"/>
  <c r="AA664" i="1"/>
  <c r="Y664" i="1"/>
  <c r="H664" i="1"/>
  <c r="AI664" i="1" s="1"/>
  <c r="AP663" i="1"/>
  <c r="AO663" i="1"/>
  <c r="AN663" i="1"/>
  <c r="AL663" i="1"/>
  <c r="AK663" i="1"/>
  <c r="AJ663" i="1"/>
  <c r="AH663" i="1"/>
  <c r="AG663" i="1"/>
  <c r="AE663" i="1"/>
  <c r="AC663" i="1"/>
  <c r="AA663" i="1"/>
  <c r="Y663" i="1"/>
  <c r="H663" i="1"/>
  <c r="AI663" i="1" s="1"/>
  <c r="AP662" i="1"/>
  <c r="AO662" i="1"/>
  <c r="AN662" i="1"/>
  <c r="AL662" i="1"/>
  <c r="AK662" i="1"/>
  <c r="AJ662" i="1"/>
  <c r="AH662" i="1"/>
  <c r="AG662" i="1"/>
  <c r="AE662" i="1"/>
  <c r="AC662" i="1"/>
  <c r="AA662" i="1"/>
  <c r="Y662" i="1"/>
  <c r="H662" i="1"/>
  <c r="AF662" i="1" s="1"/>
  <c r="AP661" i="1"/>
  <c r="AO661" i="1"/>
  <c r="AN661" i="1"/>
  <c r="AL661" i="1"/>
  <c r="AK661" i="1"/>
  <c r="AJ661" i="1"/>
  <c r="AH661" i="1"/>
  <c r="AG661" i="1"/>
  <c r="AE661" i="1"/>
  <c r="AC661" i="1"/>
  <c r="AA661" i="1"/>
  <c r="Y661" i="1"/>
  <c r="H661" i="1"/>
  <c r="AP660" i="1"/>
  <c r="AO660" i="1"/>
  <c r="AN660" i="1"/>
  <c r="AL660" i="1"/>
  <c r="AK660" i="1"/>
  <c r="AJ660" i="1"/>
  <c r="AH660" i="1"/>
  <c r="AG660" i="1"/>
  <c r="AE660" i="1"/>
  <c r="AC660" i="1"/>
  <c r="AA660" i="1"/>
  <c r="Y660" i="1"/>
  <c r="H660" i="1"/>
  <c r="AF660" i="1" s="1"/>
  <c r="AP659" i="1"/>
  <c r="AO659" i="1"/>
  <c r="AN659" i="1"/>
  <c r="AL659" i="1"/>
  <c r="AK659" i="1"/>
  <c r="AJ659" i="1"/>
  <c r="AH659" i="1"/>
  <c r="AG659" i="1"/>
  <c r="AE659" i="1"/>
  <c r="AC659" i="1"/>
  <c r="AA659" i="1"/>
  <c r="Y659" i="1"/>
  <c r="H659" i="1"/>
  <c r="AF659" i="1" s="1"/>
  <c r="AP658" i="1"/>
  <c r="AO658" i="1"/>
  <c r="AN658" i="1"/>
  <c r="AL658" i="1"/>
  <c r="AK658" i="1"/>
  <c r="AJ658" i="1"/>
  <c r="AH658" i="1"/>
  <c r="AG658" i="1"/>
  <c r="AE658" i="1"/>
  <c r="AC658" i="1"/>
  <c r="AA658" i="1"/>
  <c r="Y658" i="1"/>
  <c r="H658" i="1"/>
  <c r="AP657" i="1"/>
  <c r="AO657" i="1"/>
  <c r="AN657" i="1"/>
  <c r="AL657" i="1"/>
  <c r="AK657" i="1"/>
  <c r="AJ657" i="1"/>
  <c r="AH657" i="1"/>
  <c r="AG657" i="1"/>
  <c r="AE657" i="1"/>
  <c r="AC657" i="1"/>
  <c r="AA657" i="1"/>
  <c r="Y657" i="1"/>
  <c r="H657" i="1"/>
  <c r="AF657" i="1" s="1"/>
  <c r="AP656" i="1"/>
  <c r="AO656" i="1"/>
  <c r="AN656" i="1"/>
  <c r="AL656" i="1"/>
  <c r="AK656" i="1"/>
  <c r="AJ656" i="1"/>
  <c r="AH656" i="1"/>
  <c r="AG656" i="1"/>
  <c r="AE656" i="1"/>
  <c r="AC656" i="1"/>
  <c r="AA656" i="1"/>
  <c r="Y656" i="1"/>
  <c r="H656" i="1"/>
  <c r="AQ656" i="1" s="1"/>
  <c r="AP655" i="1"/>
  <c r="AO655" i="1"/>
  <c r="AN655" i="1"/>
  <c r="AL655" i="1"/>
  <c r="AK655" i="1"/>
  <c r="AJ655" i="1"/>
  <c r="AH655" i="1"/>
  <c r="AG655" i="1"/>
  <c r="AE655" i="1"/>
  <c r="AC655" i="1"/>
  <c r="AA655" i="1"/>
  <c r="Y655" i="1"/>
  <c r="H655" i="1"/>
  <c r="AF655" i="1" s="1"/>
  <c r="AP654" i="1"/>
  <c r="AO654" i="1"/>
  <c r="AN654" i="1"/>
  <c r="AL654" i="1"/>
  <c r="AK654" i="1"/>
  <c r="AJ654" i="1"/>
  <c r="AH654" i="1"/>
  <c r="AG654" i="1"/>
  <c r="AE654" i="1"/>
  <c r="AC654" i="1"/>
  <c r="AA654" i="1"/>
  <c r="Y654" i="1"/>
  <c r="H654" i="1"/>
  <c r="AF654" i="1" s="1"/>
  <c r="AP653" i="1"/>
  <c r="AO653" i="1"/>
  <c r="AN653" i="1"/>
  <c r="AL653" i="1"/>
  <c r="AK653" i="1"/>
  <c r="AJ653" i="1"/>
  <c r="AH653" i="1"/>
  <c r="AG653" i="1"/>
  <c r="AE653" i="1"/>
  <c r="AC653" i="1"/>
  <c r="AA653" i="1"/>
  <c r="Y653" i="1"/>
  <c r="H653" i="1"/>
  <c r="AF653" i="1" s="1"/>
  <c r="AP652" i="1"/>
  <c r="AO652" i="1"/>
  <c r="AN652" i="1"/>
  <c r="AL652" i="1"/>
  <c r="AK652" i="1"/>
  <c r="AJ652" i="1"/>
  <c r="AH652" i="1"/>
  <c r="AG652" i="1"/>
  <c r="AE652" i="1"/>
  <c r="AC652" i="1"/>
  <c r="AA652" i="1"/>
  <c r="Y652" i="1"/>
  <c r="H652" i="1"/>
  <c r="AF652" i="1" s="1"/>
  <c r="AP651" i="1"/>
  <c r="AO651" i="1"/>
  <c r="AN651" i="1"/>
  <c r="AL651" i="1"/>
  <c r="AK651" i="1"/>
  <c r="AJ651" i="1"/>
  <c r="AH651" i="1"/>
  <c r="AG651" i="1"/>
  <c r="AE651" i="1"/>
  <c r="AC651" i="1"/>
  <c r="AA651" i="1"/>
  <c r="Y651" i="1"/>
  <c r="H651" i="1"/>
  <c r="AF651" i="1" s="1"/>
  <c r="AP650" i="1"/>
  <c r="AO650" i="1"/>
  <c r="AN650" i="1"/>
  <c r="AL650" i="1"/>
  <c r="AK650" i="1"/>
  <c r="AJ650" i="1"/>
  <c r="AH650" i="1"/>
  <c r="AG650" i="1"/>
  <c r="AE650" i="1"/>
  <c r="AC650" i="1"/>
  <c r="AA650" i="1"/>
  <c r="Y650" i="1"/>
  <c r="H650" i="1"/>
  <c r="AI650" i="1" s="1"/>
  <c r="AP649" i="1"/>
  <c r="AO649" i="1"/>
  <c r="AN649" i="1"/>
  <c r="AL649" i="1"/>
  <c r="AK649" i="1"/>
  <c r="AJ649" i="1"/>
  <c r="AH649" i="1"/>
  <c r="AG649" i="1"/>
  <c r="AE649" i="1"/>
  <c r="AC649" i="1"/>
  <c r="AA649" i="1"/>
  <c r="Y649" i="1"/>
  <c r="H649" i="1"/>
  <c r="AF649" i="1" s="1"/>
  <c r="AP648" i="1"/>
  <c r="AO648" i="1"/>
  <c r="AN648" i="1"/>
  <c r="AL648" i="1"/>
  <c r="AK648" i="1"/>
  <c r="AJ648" i="1"/>
  <c r="AH648" i="1"/>
  <c r="AG648" i="1"/>
  <c r="AE648" i="1"/>
  <c r="AC648" i="1"/>
  <c r="AA648" i="1"/>
  <c r="Y648" i="1"/>
  <c r="H648" i="1"/>
  <c r="AI648" i="1" s="1"/>
  <c r="AP647" i="1"/>
  <c r="AO647" i="1"/>
  <c r="AN647" i="1"/>
  <c r="AL647" i="1"/>
  <c r="AK647" i="1"/>
  <c r="AJ647" i="1"/>
  <c r="AH647" i="1"/>
  <c r="AG647" i="1"/>
  <c r="AE647" i="1"/>
  <c r="AC647" i="1"/>
  <c r="AA647" i="1"/>
  <c r="Y647" i="1"/>
  <c r="H647" i="1"/>
  <c r="AP646" i="1"/>
  <c r="AO646" i="1"/>
  <c r="AN646" i="1"/>
  <c r="AL646" i="1"/>
  <c r="AK646" i="1"/>
  <c r="AJ646" i="1"/>
  <c r="AH646" i="1"/>
  <c r="AG646" i="1"/>
  <c r="AE646" i="1"/>
  <c r="AC646" i="1"/>
  <c r="AA646" i="1"/>
  <c r="Y646" i="1"/>
  <c r="H646" i="1"/>
  <c r="AD646" i="1" s="1"/>
  <c r="AP645" i="1"/>
  <c r="AO645" i="1"/>
  <c r="AN645" i="1"/>
  <c r="AL645" i="1"/>
  <c r="AK645" i="1"/>
  <c r="AJ645" i="1"/>
  <c r="AH645" i="1"/>
  <c r="AG645" i="1"/>
  <c r="AE645" i="1"/>
  <c r="AC645" i="1"/>
  <c r="AA645" i="1"/>
  <c r="Y645" i="1"/>
  <c r="H645" i="1"/>
  <c r="AF645" i="1" s="1"/>
  <c r="AP644" i="1"/>
  <c r="AO644" i="1"/>
  <c r="AN644" i="1"/>
  <c r="AL644" i="1"/>
  <c r="AK644" i="1"/>
  <c r="AJ644" i="1"/>
  <c r="AH644" i="1"/>
  <c r="AG644" i="1"/>
  <c r="AE644" i="1"/>
  <c r="AC644" i="1"/>
  <c r="AA644" i="1"/>
  <c r="Y644" i="1"/>
  <c r="H644" i="1"/>
  <c r="AF644" i="1" s="1"/>
  <c r="AP643" i="1"/>
  <c r="AO643" i="1"/>
  <c r="AN643" i="1"/>
  <c r="AL643" i="1"/>
  <c r="AK643" i="1"/>
  <c r="AJ643" i="1"/>
  <c r="AH643" i="1"/>
  <c r="AG643" i="1"/>
  <c r="AE643" i="1"/>
  <c r="AC643" i="1"/>
  <c r="AA643" i="1"/>
  <c r="Y643" i="1"/>
  <c r="H643" i="1"/>
  <c r="AP642" i="1"/>
  <c r="AO642" i="1"/>
  <c r="AN642" i="1"/>
  <c r="AL642" i="1"/>
  <c r="AK642" i="1"/>
  <c r="AJ642" i="1"/>
  <c r="AH642" i="1"/>
  <c r="AG642" i="1"/>
  <c r="AE642" i="1"/>
  <c r="AC642" i="1"/>
  <c r="AA642" i="1"/>
  <c r="Y642" i="1"/>
  <c r="H642" i="1"/>
  <c r="AF642" i="1" s="1"/>
  <c r="AP641" i="1"/>
  <c r="AO641" i="1"/>
  <c r="AN641" i="1"/>
  <c r="AL641" i="1"/>
  <c r="AK641" i="1"/>
  <c r="AJ641" i="1"/>
  <c r="AH641" i="1"/>
  <c r="AG641" i="1"/>
  <c r="AE641" i="1"/>
  <c r="AC641" i="1"/>
  <c r="AA641" i="1"/>
  <c r="Y641" i="1"/>
  <c r="H641" i="1"/>
  <c r="AQ641" i="1" s="1"/>
  <c r="AP640" i="1"/>
  <c r="AO640" i="1"/>
  <c r="AN640" i="1"/>
  <c r="AL640" i="1"/>
  <c r="AK640" i="1"/>
  <c r="AJ640" i="1"/>
  <c r="AH640" i="1"/>
  <c r="AG640" i="1"/>
  <c r="AE640" i="1"/>
  <c r="AC640" i="1"/>
  <c r="AA640" i="1"/>
  <c r="Y640" i="1"/>
  <c r="H640" i="1"/>
  <c r="AF640" i="1" s="1"/>
  <c r="AP639" i="1"/>
  <c r="AO639" i="1"/>
  <c r="AN639" i="1"/>
  <c r="AL639" i="1"/>
  <c r="AK639" i="1"/>
  <c r="AJ639" i="1"/>
  <c r="AH639" i="1"/>
  <c r="AG639" i="1"/>
  <c r="AE639" i="1"/>
  <c r="AC639" i="1"/>
  <c r="AA639" i="1"/>
  <c r="Y639" i="1"/>
  <c r="H639" i="1"/>
  <c r="AI639" i="1" s="1"/>
  <c r="AP638" i="1"/>
  <c r="AO638" i="1"/>
  <c r="AN638" i="1"/>
  <c r="AL638" i="1"/>
  <c r="AK638" i="1"/>
  <c r="AJ638" i="1"/>
  <c r="AH638" i="1"/>
  <c r="AG638" i="1"/>
  <c r="AE638" i="1"/>
  <c r="AC638" i="1"/>
  <c r="AA638" i="1"/>
  <c r="Y638" i="1"/>
  <c r="H638" i="1"/>
  <c r="AD638" i="1" s="1"/>
  <c r="AP637" i="1"/>
  <c r="AO637" i="1"/>
  <c r="AN637" i="1"/>
  <c r="AL637" i="1"/>
  <c r="AK637" i="1"/>
  <c r="AJ637" i="1"/>
  <c r="AH637" i="1"/>
  <c r="AG637" i="1"/>
  <c r="AE637" i="1"/>
  <c r="AC637" i="1"/>
  <c r="AA637" i="1"/>
  <c r="Y637" i="1"/>
  <c r="H637" i="1"/>
  <c r="AF637" i="1" s="1"/>
  <c r="AP636" i="1"/>
  <c r="AO636" i="1"/>
  <c r="AN636" i="1"/>
  <c r="AL636" i="1"/>
  <c r="AK636" i="1"/>
  <c r="AJ636" i="1"/>
  <c r="AH636" i="1"/>
  <c r="AG636" i="1"/>
  <c r="AE636" i="1"/>
  <c r="AC636" i="1"/>
  <c r="AA636" i="1"/>
  <c r="Y636" i="1"/>
  <c r="H636" i="1"/>
  <c r="AF636" i="1" s="1"/>
  <c r="AP635" i="1"/>
  <c r="AO635" i="1"/>
  <c r="AN635" i="1"/>
  <c r="AL635" i="1"/>
  <c r="AK635" i="1"/>
  <c r="AJ635" i="1"/>
  <c r="AH635" i="1"/>
  <c r="AG635" i="1"/>
  <c r="AE635" i="1"/>
  <c r="AC635" i="1"/>
  <c r="AA635" i="1"/>
  <c r="Y635" i="1"/>
  <c r="H635" i="1"/>
  <c r="AI635" i="1" s="1"/>
  <c r="AP634" i="1"/>
  <c r="AO634" i="1"/>
  <c r="AN634" i="1"/>
  <c r="AL634" i="1"/>
  <c r="AK634" i="1"/>
  <c r="AJ634" i="1"/>
  <c r="AH634" i="1"/>
  <c r="AG634" i="1"/>
  <c r="AE634" i="1"/>
  <c r="AC634" i="1"/>
  <c r="AA634" i="1"/>
  <c r="Y634" i="1"/>
  <c r="H634" i="1"/>
  <c r="AP633" i="1"/>
  <c r="AO633" i="1"/>
  <c r="AN633" i="1"/>
  <c r="AL633" i="1"/>
  <c r="AK633" i="1"/>
  <c r="AJ633" i="1"/>
  <c r="AH633" i="1"/>
  <c r="AG633" i="1"/>
  <c r="AE633" i="1"/>
  <c r="AC633" i="1"/>
  <c r="AA633" i="1"/>
  <c r="Y633" i="1"/>
  <c r="H633" i="1"/>
  <c r="AQ633" i="1" s="1"/>
  <c r="AP632" i="1"/>
  <c r="AO632" i="1"/>
  <c r="AN632" i="1"/>
  <c r="AL632" i="1"/>
  <c r="AK632" i="1"/>
  <c r="AJ632" i="1"/>
  <c r="AH632" i="1"/>
  <c r="AG632" i="1"/>
  <c r="AE632" i="1"/>
  <c r="AC632" i="1"/>
  <c r="AA632" i="1"/>
  <c r="Y632" i="1"/>
  <c r="H632" i="1"/>
  <c r="AQ632" i="1" s="1"/>
  <c r="AP631" i="1"/>
  <c r="AO631" i="1"/>
  <c r="AN631" i="1"/>
  <c r="AL631" i="1"/>
  <c r="AK631" i="1"/>
  <c r="AJ631" i="1"/>
  <c r="AH631" i="1"/>
  <c r="AG631" i="1"/>
  <c r="AE631" i="1"/>
  <c r="AC631" i="1"/>
  <c r="AA631" i="1"/>
  <c r="Y631" i="1"/>
  <c r="H631" i="1"/>
  <c r="AI631" i="1" s="1"/>
  <c r="AP630" i="1"/>
  <c r="AO630" i="1"/>
  <c r="AN630" i="1"/>
  <c r="AL630" i="1"/>
  <c r="AK630" i="1"/>
  <c r="AJ630" i="1"/>
  <c r="AH630" i="1"/>
  <c r="AG630" i="1"/>
  <c r="AE630" i="1"/>
  <c r="AC630" i="1"/>
  <c r="AA630" i="1"/>
  <c r="Y630" i="1"/>
  <c r="H630" i="1"/>
  <c r="AD630" i="1" s="1"/>
  <c r="AP629" i="1"/>
  <c r="AO629" i="1"/>
  <c r="AN629" i="1"/>
  <c r="AL629" i="1"/>
  <c r="AK629" i="1"/>
  <c r="AJ629" i="1"/>
  <c r="AH629" i="1"/>
  <c r="AG629" i="1"/>
  <c r="AE629" i="1"/>
  <c r="AC629" i="1"/>
  <c r="AA629" i="1"/>
  <c r="Y629" i="1"/>
  <c r="H629" i="1"/>
  <c r="AF629" i="1" s="1"/>
  <c r="AP628" i="1"/>
  <c r="AO628" i="1"/>
  <c r="AN628" i="1"/>
  <c r="AL628" i="1"/>
  <c r="AK628" i="1"/>
  <c r="AJ628" i="1"/>
  <c r="AH628" i="1"/>
  <c r="AG628" i="1"/>
  <c r="AE628" i="1"/>
  <c r="AC628" i="1"/>
  <c r="AA628" i="1"/>
  <c r="Y628" i="1"/>
  <c r="H628" i="1"/>
  <c r="AP627" i="1"/>
  <c r="AO627" i="1"/>
  <c r="AN627" i="1"/>
  <c r="AL627" i="1"/>
  <c r="AK627" i="1"/>
  <c r="AJ627" i="1"/>
  <c r="AH627" i="1"/>
  <c r="AG627" i="1"/>
  <c r="AE627" i="1"/>
  <c r="AC627" i="1"/>
  <c r="AA627" i="1"/>
  <c r="Y627" i="1"/>
  <c r="H627" i="1"/>
  <c r="AI627" i="1" s="1"/>
  <c r="AP626" i="1"/>
  <c r="AO626" i="1"/>
  <c r="AN626" i="1"/>
  <c r="AL626" i="1"/>
  <c r="AK626" i="1"/>
  <c r="AJ626" i="1"/>
  <c r="AH626" i="1"/>
  <c r="AG626" i="1"/>
  <c r="AE626" i="1"/>
  <c r="AC626" i="1"/>
  <c r="AA626" i="1"/>
  <c r="Y626" i="1"/>
  <c r="H626" i="1"/>
  <c r="AD626" i="1" s="1"/>
  <c r="AP625" i="1"/>
  <c r="AO625" i="1"/>
  <c r="AN625" i="1"/>
  <c r="AL625" i="1"/>
  <c r="AK625" i="1"/>
  <c r="AJ625" i="1"/>
  <c r="AH625" i="1"/>
  <c r="AG625" i="1"/>
  <c r="AE625" i="1"/>
  <c r="AC625" i="1"/>
  <c r="AA625" i="1"/>
  <c r="Y625" i="1"/>
  <c r="H625" i="1"/>
  <c r="AQ625" i="1" s="1"/>
  <c r="AP624" i="1"/>
  <c r="AO624" i="1"/>
  <c r="AN624" i="1"/>
  <c r="AL624" i="1"/>
  <c r="AK624" i="1"/>
  <c r="AJ624" i="1"/>
  <c r="AH624" i="1"/>
  <c r="AG624" i="1"/>
  <c r="AE624" i="1"/>
  <c r="AC624" i="1"/>
  <c r="AA624" i="1"/>
  <c r="Y624" i="1"/>
  <c r="H624" i="1"/>
  <c r="AF624" i="1" s="1"/>
  <c r="AP623" i="1"/>
  <c r="AO623" i="1"/>
  <c r="AN623" i="1"/>
  <c r="AL623" i="1"/>
  <c r="AK623" i="1"/>
  <c r="AJ623" i="1"/>
  <c r="AH623" i="1"/>
  <c r="AG623" i="1"/>
  <c r="AE623" i="1"/>
  <c r="AC623" i="1"/>
  <c r="AA623" i="1"/>
  <c r="Y623" i="1"/>
  <c r="H623" i="1"/>
  <c r="AI623" i="1" s="1"/>
  <c r="AP622" i="1"/>
  <c r="AO622" i="1"/>
  <c r="AN622" i="1"/>
  <c r="AL622" i="1"/>
  <c r="AK622" i="1"/>
  <c r="AJ622" i="1"/>
  <c r="AH622" i="1"/>
  <c r="AG622" i="1"/>
  <c r="AE622" i="1"/>
  <c r="AC622" i="1"/>
  <c r="AA622" i="1"/>
  <c r="Y622" i="1"/>
  <c r="H622" i="1"/>
  <c r="AD622" i="1" s="1"/>
  <c r="AP621" i="1"/>
  <c r="AO621" i="1"/>
  <c r="AN621" i="1"/>
  <c r="AL621" i="1"/>
  <c r="AK621" i="1"/>
  <c r="AJ621" i="1"/>
  <c r="AH621" i="1"/>
  <c r="AG621" i="1"/>
  <c r="AE621" i="1"/>
  <c r="AC621" i="1"/>
  <c r="AA621" i="1"/>
  <c r="Y621" i="1"/>
  <c r="H621" i="1"/>
  <c r="AF621" i="1" s="1"/>
  <c r="AP620" i="1"/>
  <c r="AO620" i="1"/>
  <c r="AN620" i="1"/>
  <c r="AL620" i="1"/>
  <c r="AK620" i="1"/>
  <c r="AJ620" i="1"/>
  <c r="AH620" i="1"/>
  <c r="AG620" i="1"/>
  <c r="AE620" i="1"/>
  <c r="AC620" i="1"/>
  <c r="AA620" i="1"/>
  <c r="Y620" i="1"/>
  <c r="H620" i="1"/>
  <c r="AQ620" i="1" s="1"/>
  <c r="AP619" i="1"/>
  <c r="AO619" i="1"/>
  <c r="AN619" i="1"/>
  <c r="AL619" i="1"/>
  <c r="AK619" i="1"/>
  <c r="AJ619" i="1"/>
  <c r="AH619" i="1"/>
  <c r="AG619" i="1"/>
  <c r="AE619" i="1"/>
  <c r="AC619" i="1"/>
  <c r="AA619" i="1"/>
  <c r="Y619" i="1"/>
  <c r="H619" i="1"/>
  <c r="AF619" i="1" s="1"/>
  <c r="AP618" i="1"/>
  <c r="AO618" i="1"/>
  <c r="AN618" i="1"/>
  <c r="AL618" i="1"/>
  <c r="AK618" i="1"/>
  <c r="AJ618" i="1"/>
  <c r="AH618" i="1"/>
  <c r="AG618" i="1"/>
  <c r="AE618" i="1"/>
  <c r="AC618" i="1"/>
  <c r="AA618" i="1"/>
  <c r="Y618" i="1"/>
  <c r="H618" i="1"/>
  <c r="AF618" i="1" s="1"/>
  <c r="AP617" i="1"/>
  <c r="AO617" i="1"/>
  <c r="AN617" i="1"/>
  <c r="AL617" i="1"/>
  <c r="AK617" i="1"/>
  <c r="AJ617" i="1"/>
  <c r="AH617" i="1"/>
  <c r="AG617" i="1"/>
  <c r="AE617" i="1"/>
  <c r="AC617" i="1"/>
  <c r="AA617" i="1"/>
  <c r="Y617" i="1"/>
  <c r="H617" i="1"/>
  <c r="AQ617" i="1" s="1"/>
  <c r="AP616" i="1"/>
  <c r="AO616" i="1"/>
  <c r="AN616" i="1"/>
  <c r="AL616" i="1"/>
  <c r="AK616" i="1"/>
  <c r="AJ616" i="1"/>
  <c r="AH616" i="1"/>
  <c r="AG616" i="1"/>
  <c r="AE616" i="1"/>
  <c r="AC616" i="1"/>
  <c r="AA616" i="1"/>
  <c r="Y616" i="1"/>
  <c r="H616" i="1"/>
  <c r="AQ616" i="1" s="1"/>
  <c r="AP615" i="1"/>
  <c r="AO615" i="1"/>
  <c r="AN615" i="1"/>
  <c r="AL615" i="1"/>
  <c r="AK615" i="1"/>
  <c r="AJ615" i="1"/>
  <c r="AH615" i="1"/>
  <c r="AG615" i="1"/>
  <c r="AE615" i="1"/>
  <c r="AC615" i="1"/>
  <c r="AA615" i="1"/>
  <c r="Y615" i="1"/>
  <c r="H615" i="1"/>
  <c r="AI615" i="1" s="1"/>
  <c r="AP614" i="1"/>
  <c r="AO614" i="1"/>
  <c r="AN614" i="1"/>
  <c r="AL614" i="1"/>
  <c r="AK614" i="1"/>
  <c r="AJ614" i="1"/>
  <c r="AH614" i="1"/>
  <c r="AG614" i="1"/>
  <c r="AE614" i="1"/>
  <c r="AC614" i="1"/>
  <c r="AA614" i="1"/>
  <c r="Y614" i="1"/>
  <c r="H614" i="1"/>
  <c r="AD614" i="1" s="1"/>
  <c r="AP613" i="1"/>
  <c r="AO613" i="1"/>
  <c r="AN613" i="1"/>
  <c r="AL613" i="1"/>
  <c r="AK613" i="1"/>
  <c r="AJ613" i="1"/>
  <c r="AH613" i="1"/>
  <c r="AG613" i="1"/>
  <c r="AE613" i="1"/>
  <c r="AC613" i="1"/>
  <c r="AA613" i="1"/>
  <c r="Y613" i="1"/>
  <c r="H613" i="1"/>
  <c r="AF613" i="1" s="1"/>
  <c r="AP612" i="1"/>
  <c r="AO612" i="1"/>
  <c r="AN612" i="1"/>
  <c r="AL612" i="1"/>
  <c r="AK612" i="1"/>
  <c r="AJ612" i="1"/>
  <c r="AH612" i="1"/>
  <c r="AG612" i="1"/>
  <c r="AE612" i="1"/>
  <c r="AC612" i="1"/>
  <c r="AA612" i="1"/>
  <c r="Y612" i="1"/>
  <c r="H612" i="1"/>
  <c r="AP611" i="1"/>
  <c r="AO611" i="1"/>
  <c r="AN611" i="1"/>
  <c r="AL611" i="1"/>
  <c r="AK611" i="1"/>
  <c r="AJ611" i="1"/>
  <c r="AH611" i="1"/>
  <c r="AG611" i="1"/>
  <c r="AE611" i="1"/>
  <c r="AC611" i="1"/>
  <c r="AA611" i="1"/>
  <c r="Y611" i="1"/>
  <c r="H611" i="1"/>
  <c r="AP610" i="1"/>
  <c r="AO610" i="1"/>
  <c r="AN610" i="1"/>
  <c r="AL610" i="1"/>
  <c r="AK610" i="1"/>
  <c r="AJ610" i="1"/>
  <c r="AH610" i="1"/>
  <c r="AG610" i="1"/>
  <c r="AE610" i="1"/>
  <c r="AC610" i="1"/>
  <c r="AA610" i="1"/>
  <c r="Y610" i="1"/>
  <c r="H610" i="1"/>
  <c r="AD610" i="1" s="1"/>
  <c r="AP609" i="1"/>
  <c r="AO609" i="1"/>
  <c r="AN609" i="1"/>
  <c r="AL609" i="1"/>
  <c r="AK609" i="1"/>
  <c r="AJ609" i="1"/>
  <c r="AH609" i="1"/>
  <c r="AG609" i="1"/>
  <c r="AE609" i="1"/>
  <c r="AC609" i="1"/>
  <c r="AA609" i="1"/>
  <c r="Y609" i="1"/>
  <c r="H609" i="1"/>
  <c r="AQ609" i="1" s="1"/>
  <c r="AP608" i="1"/>
  <c r="AO608" i="1"/>
  <c r="AN608" i="1"/>
  <c r="AL608" i="1"/>
  <c r="AK608" i="1"/>
  <c r="AJ608" i="1"/>
  <c r="AH608" i="1"/>
  <c r="AG608" i="1"/>
  <c r="AE608" i="1"/>
  <c r="AC608" i="1"/>
  <c r="AA608" i="1"/>
  <c r="Y608" i="1"/>
  <c r="H608" i="1"/>
  <c r="AF608" i="1" s="1"/>
  <c r="AP607" i="1"/>
  <c r="AO607" i="1"/>
  <c r="AN607" i="1"/>
  <c r="AL607" i="1"/>
  <c r="AK607" i="1"/>
  <c r="AJ607" i="1"/>
  <c r="AH607" i="1"/>
  <c r="AG607" i="1"/>
  <c r="AE607" i="1"/>
  <c r="AC607" i="1"/>
  <c r="AA607" i="1"/>
  <c r="Y607" i="1"/>
  <c r="H607" i="1"/>
  <c r="AI607" i="1" s="1"/>
  <c r="AP606" i="1"/>
  <c r="AO606" i="1"/>
  <c r="AN606" i="1"/>
  <c r="AL606" i="1"/>
  <c r="AK606" i="1"/>
  <c r="AJ606" i="1"/>
  <c r="AH606" i="1"/>
  <c r="AG606" i="1"/>
  <c r="AE606" i="1"/>
  <c r="AC606" i="1"/>
  <c r="AA606" i="1"/>
  <c r="Y606" i="1"/>
  <c r="H606" i="1"/>
  <c r="AI606" i="1" s="1"/>
  <c r="AP605" i="1"/>
  <c r="AO605" i="1"/>
  <c r="AN605" i="1"/>
  <c r="AL605" i="1"/>
  <c r="AK605" i="1"/>
  <c r="AJ605" i="1"/>
  <c r="AH605" i="1"/>
  <c r="AG605" i="1"/>
  <c r="AE605" i="1"/>
  <c r="AC605" i="1"/>
  <c r="AA605" i="1"/>
  <c r="Y605" i="1"/>
  <c r="H605" i="1"/>
  <c r="AF605" i="1" s="1"/>
  <c r="AP604" i="1"/>
  <c r="AO604" i="1"/>
  <c r="AN604" i="1"/>
  <c r="AL604" i="1"/>
  <c r="AK604" i="1"/>
  <c r="AJ604" i="1"/>
  <c r="AH604" i="1"/>
  <c r="AG604" i="1"/>
  <c r="AE604" i="1"/>
  <c r="AC604" i="1"/>
  <c r="AA604" i="1"/>
  <c r="Y604" i="1"/>
  <c r="H604" i="1"/>
  <c r="AP603" i="1"/>
  <c r="AO603" i="1"/>
  <c r="AN603" i="1"/>
  <c r="AL603" i="1"/>
  <c r="AK603" i="1"/>
  <c r="AJ603" i="1"/>
  <c r="AH603" i="1"/>
  <c r="AG603" i="1"/>
  <c r="AE603" i="1"/>
  <c r="AC603" i="1"/>
  <c r="AA603" i="1"/>
  <c r="Y603" i="1"/>
  <c r="H603" i="1"/>
  <c r="AF603" i="1" s="1"/>
  <c r="AP602" i="1"/>
  <c r="AO602" i="1"/>
  <c r="AN602" i="1"/>
  <c r="AL602" i="1"/>
  <c r="AK602" i="1"/>
  <c r="AJ602" i="1"/>
  <c r="AH602" i="1"/>
  <c r="AG602" i="1"/>
  <c r="AE602" i="1"/>
  <c r="AC602" i="1"/>
  <c r="AA602" i="1"/>
  <c r="Y602" i="1"/>
  <c r="H602" i="1"/>
  <c r="AD602" i="1" s="1"/>
  <c r="AP601" i="1"/>
  <c r="AO601" i="1"/>
  <c r="AN601" i="1"/>
  <c r="AL601" i="1"/>
  <c r="AK601" i="1"/>
  <c r="AJ601" i="1"/>
  <c r="AH601" i="1"/>
  <c r="AG601" i="1"/>
  <c r="AE601" i="1"/>
  <c r="AC601" i="1"/>
  <c r="AA601" i="1"/>
  <c r="Y601" i="1"/>
  <c r="H601" i="1"/>
  <c r="AQ601" i="1" s="1"/>
  <c r="AP600" i="1"/>
  <c r="AO600" i="1"/>
  <c r="AN600" i="1"/>
  <c r="AL600" i="1"/>
  <c r="AK600" i="1"/>
  <c r="AJ600" i="1"/>
  <c r="AH600" i="1"/>
  <c r="AG600" i="1"/>
  <c r="AE600" i="1"/>
  <c r="AC600" i="1"/>
  <c r="AA600" i="1"/>
  <c r="Y600" i="1"/>
  <c r="H600" i="1"/>
  <c r="AF600" i="1" s="1"/>
  <c r="AP599" i="1"/>
  <c r="AO599" i="1"/>
  <c r="AN599" i="1"/>
  <c r="AL599" i="1"/>
  <c r="AK599" i="1"/>
  <c r="AJ599" i="1"/>
  <c r="AH599" i="1"/>
  <c r="AG599" i="1"/>
  <c r="AE599" i="1"/>
  <c r="AC599" i="1"/>
  <c r="AA599" i="1"/>
  <c r="Y599" i="1"/>
  <c r="H599" i="1"/>
  <c r="AI599" i="1" s="1"/>
  <c r="AP598" i="1"/>
  <c r="AO598" i="1"/>
  <c r="AN598" i="1"/>
  <c r="AL598" i="1"/>
  <c r="AK598" i="1"/>
  <c r="AJ598" i="1"/>
  <c r="AH598" i="1"/>
  <c r="AG598" i="1"/>
  <c r="AE598" i="1"/>
  <c r="AC598" i="1"/>
  <c r="AA598" i="1"/>
  <c r="Y598" i="1"/>
  <c r="H598" i="1"/>
  <c r="AD598" i="1" s="1"/>
  <c r="AP597" i="1"/>
  <c r="AO597" i="1"/>
  <c r="AN597" i="1"/>
  <c r="AL597" i="1"/>
  <c r="AK597" i="1"/>
  <c r="AJ597" i="1"/>
  <c r="AH597" i="1"/>
  <c r="AG597" i="1"/>
  <c r="AE597" i="1"/>
  <c r="AC597" i="1"/>
  <c r="AA597" i="1"/>
  <c r="Y597" i="1"/>
  <c r="H597" i="1"/>
  <c r="AF597" i="1" s="1"/>
  <c r="AP596" i="1"/>
  <c r="AO596" i="1"/>
  <c r="AN596" i="1"/>
  <c r="AL596" i="1"/>
  <c r="AK596" i="1"/>
  <c r="AJ596" i="1"/>
  <c r="AH596" i="1"/>
  <c r="AG596" i="1"/>
  <c r="AE596" i="1"/>
  <c r="AC596" i="1"/>
  <c r="AA596" i="1"/>
  <c r="Y596" i="1"/>
  <c r="H596" i="1"/>
  <c r="AQ596" i="1" s="1"/>
  <c r="AP595" i="1"/>
  <c r="AO595" i="1"/>
  <c r="AN595" i="1"/>
  <c r="AL595" i="1"/>
  <c r="AK595" i="1"/>
  <c r="AJ595" i="1"/>
  <c r="AH595" i="1"/>
  <c r="AG595" i="1"/>
  <c r="AE595" i="1"/>
  <c r="AC595" i="1"/>
  <c r="AA595" i="1"/>
  <c r="Y595" i="1"/>
  <c r="H595" i="1"/>
  <c r="AQ595" i="1" s="1"/>
  <c r="AP594" i="1"/>
  <c r="AO594" i="1"/>
  <c r="AN594" i="1"/>
  <c r="AL594" i="1"/>
  <c r="AK594" i="1"/>
  <c r="AJ594" i="1"/>
  <c r="AH594" i="1"/>
  <c r="AG594" i="1"/>
  <c r="AE594" i="1"/>
  <c r="AC594" i="1"/>
  <c r="AA594" i="1"/>
  <c r="Y594" i="1"/>
  <c r="H594" i="1"/>
  <c r="AP593" i="1"/>
  <c r="AO593" i="1"/>
  <c r="AN593" i="1"/>
  <c r="AL593" i="1"/>
  <c r="AK593" i="1"/>
  <c r="AJ593" i="1"/>
  <c r="AH593" i="1"/>
  <c r="AG593" i="1"/>
  <c r="AE593" i="1"/>
  <c r="AC593" i="1"/>
  <c r="AA593" i="1"/>
  <c r="Y593" i="1"/>
  <c r="H593" i="1"/>
  <c r="AP592" i="1"/>
  <c r="AO592" i="1"/>
  <c r="AN592" i="1"/>
  <c r="AL592" i="1"/>
  <c r="AK592" i="1"/>
  <c r="AJ592" i="1"/>
  <c r="AH592" i="1"/>
  <c r="AG592" i="1"/>
  <c r="AE592" i="1"/>
  <c r="AC592" i="1"/>
  <c r="AA592" i="1"/>
  <c r="Y592" i="1"/>
  <c r="H592" i="1"/>
  <c r="AI592" i="1" s="1"/>
  <c r="AP591" i="1"/>
  <c r="AO591" i="1"/>
  <c r="AN591" i="1"/>
  <c r="AL591" i="1"/>
  <c r="AK591" i="1"/>
  <c r="AJ591" i="1"/>
  <c r="AH591" i="1"/>
  <c r="AG591" i="1"/>
  <c r="AE591" i="1"/>
  <c r="AC591" i="1"/>
  <c r="AA591" i="1"/>
  <c r="Y591" i="1"/>
  <c r="H591" i="1"/>
  <c r="AP590" i="1"/>
  <c r="AO590" i="1"/>
  <c r="AN590" i="1"/>
  <c r="AL590" i="1"/>
  <c r="AK590" i="1"/>
  <c r="AJ590" i="1"/>
  <c r="AH590" i="1"/>
  <c r="AG590" i="1"/>
  <c r="AE590" i="1"/>
  <c r="AC590" i="1"/>
  <c r="AA590" i="1"/>
  <c r="Y590" i="1"/>
  <c r="H590" i="1"/>
  <c r="AF590" i="1" s="1"/>
  <c r="AP589" i="1"/>
  <c r="AO589" i="1"/>
  <c r="AN589" i="1"/>
  <c r="AL589" i="1"/>
  <c r="AK589" i="1"/>
  <c r="AJ589" i="1"/>
  <c r="AH589" i="1"/>
  <c r="AG589" i="1"/>
  <c r="AE589" i="1"/>
  <c r="AC589" i="1"/>
  <c r="AA589" i="1"/>
  <c r="Y589" i="1"/>
  <c r="H589" i="1"/>
  <c r="AF589" i="1" s="1"/>
  <c r="AP588" i="1"/>
  <c r="AO588" i="1"/>
  <c r="AN588" i="1"/>
  <c r="AL588" i="1"/>
  <c r="AK588" i="1"/>
  <c r="AJ588" i="1"/>
  <c r="AH588" i="1"/>
  <c r="AG588" i="1"/>
  <c r="AE588" i="1"/>
  <c r="AC588" i="1"/>
  <c r="AA588" i="1"/>
  <c r="Y588" i="1"/>
  <c r="H588" i="1"/>
  <c r="AI588" i="1" s="1"/>
  <c r="AP587" i="1"/>
  <c r="AO587" i="1"/>
  <c r="AN587" i="1"/>
  <c r="AL587" i="1"/>
  <c r="AK587" i="1"/>
  <c r="AJ587" i="1"/>
  <c r="AH587" i="1"/>
  <c r="AG587" i="1"/>
  <c r="AE587" i="1"/>
  <c r="AC587" i="1"/>
  <c r="AA587" i="1"/>
  <c r="Y587" i="1"/>
  <c r="H587" i="1"/>
  <c r="AF587" i="1" s="1"/>
  <c r="AP586" i="1"/>
  <c r="AO586" i="1"/>
  <c r="AN586" i="1"/>
  <c r="AL586" i="1"/>
  <c r="AK586" i="1"/>
  <c r="AJ586" i="1"/>
  <c r="AH586" i="1"/>
  <c r="AG586" i="1"/>
  <c r="AE586" i="1"/>
  <c r="AC586" i="1"/>
  <c r="AA586" i="1"/>
  <c r="Y586" i="1"/>
  <c r="H586" i="1"/>
  <c r="AP585" i="1"/>
  <c r="AO585" i="1"/>
  <c r="AN585" i="1"/>
  <c r="AL585" i="1"/>
  <c r="AK585" i="1"/>
  <c r="AJ585" i="1"/>
  <c r="AH585" i="1"/>
  <c r="AG585" i="1"/>
  <c r="AE585" i="1"/>
  <c r="AC585" i="1"/>
  <c r="AA585" i="1"/>
  <c r="Y585" i="1"/>
  <c r="H585" i="1"/>
  <c r="AQ585" i="1" s="1"/>
  <c r="AP584" i="1"/>
  <c r="AO584" i="1"/>
  <c r="AN584" i="1"/>
  <c r="AL584" i="1"/>
  <c r="AK584" i="1"/>
  <c r="AJ584" i="1"/>
  <c r="AH584" i="1"/>
  <c r="AG584" i="1"/>
  <c r="AE584" i="1"/>
  <c r="AC584" i="1"/>
  <c r="AA584" i="1"/>
  <c r="Y584" i="1"/>
  <c r="H584" i="1"/>
  <c r="AF584" i="1" s="1"/>
  <c r="AP583" i="1"/>
  <c r="AO583" i="1"/>
  <c r="AN583" i="1"/>
  <c r="AL583" i="1"/>
  <c r="AK583" i="1"/>
  <c r="AJ583" i="1"/>
  <c r="AH583" i="1"/>
  <c r="AG583" i="1"/>
  <c r="AE583" i="1"/>
  <c r="AC583" i="1"/>
  <c r="AA583" i="1"/>
  <c r="Y583" i="1"/>
  <c r="H583" i="1"/>
  <c r="AF583" i="1" s="1"/>
  <c r="AP582" i="1"/>
  <c r="AO582" i="1"/>
  <c r="AN582" i="1"/>
  <c r="AL582" i="1"/>
  <c r="AK582" i="1"/>
  <c r="AJ582" i="1"/>
  <c r="AH582" i="1"/>
  <c r="AG582" i="1"/>
  <c r="AE582" i="1"/>
  <c r="AC582" i="1"/>
  <c r="AA582" i="1"/>
  <c r="Y582" i="1"/>
  <c r="H582" i="1"/>
  <c r="AF582" i="1" s="1"/>
  <c r="AP581" i="1"/>
  <c r="AO581" i="1"/>
  <c r="AN581" i="1"/>
  <c r="AL581" i="1"/>
  <c r="AK581" i="1"/>
  <c r="AJ581" i="1"/>
  <c r="AH581" i="1"/>
  <c r="AG581" i="1"/>
  <c r="AE581" i="1"/>
  <c r="AC581" i="1"/>
  <c r="AA581" i="1"/>
  <c r="Y581" i="1"/>
  <c r="H581" i="1"/>
  <c r="AF581" i="1" s="1"/>
  <c r="AP580" i="1"/>
  <c r="AO580" i="1"/>
  <c r="AN580" i="1"/>
  <c r="AL580" i="1"/>
  <c r="AK580" i="1"/>
  <c r="AJ580" i="1"/>
  <c r="AH580" i="1"/>
  <c r="AG580" i="1"/>
  <c r="AE580" i="1"/>
  <c r="AC580" i="1"/>
  <c r="AA580" i="1"/>
  <c r="Y580" i="1"/>
  <c r="H580" i="1"/>
  <c r="AF580" i="1" s="1"/>
  <c r="AP579" i="1"/>
  <c r="AO579" i="1"/>
  <c r="AN579" i="1"/>
  <c r="AL579" i="1"/>
  <c r="AK579" i="1"/>
  <c r="AJ579" i="1"/>
  <c r="AH579" i="1"/>
  <c r="AG579" i="1"/>
  <c r="AE579" i="1"/>
  <c r="AC579" i="1"/>
  <c r="AA579" i="1"/>
  <c r="Y579" i="1"/>
  <c r="H579" i="1"/>
  <c r="AF579" i="1" s="1"/>
  <c r="AP578" i="1"/>
  <c r="AO578" i="1"/>
  <c r="AN578" i="1"/>
  <c r="AL578" i="1"/>
  <c r="AK578" i="1"/>
  <c r="AJ578" i="1"/>
  <c r="AH578" i="1"/>
  <c r="AG578" i="1"/>
  <c r="AE578" i="1"/>
  <c r="AC578" i="1"/>
  <c r="AA578" i="1"/>
  <c r="Y578" i="1"/>
  <c r="H578" i="1"/>
  <c r="AD578" i="1" s="1"/>
  <c r="AP577" i="1"/>
  <c r="AO577" i="1"/>
  <c r="AN577" i="1"/>
  <c r="AL577" i="1"/>
  <c r="AK577" i="1"/>
  <c r="AJ577" i="1"/>
  <c r="AH577" i="1"/>
  <c r="AG577" i="1"/>
  <c r="AE577" i="1"/>
  <c r="AC577" i="1"/>
  <c r="AA577" i="1"/>
  <c r="Y577" i="1"/>
  <c r="H577" i="1"/>
  <c r="AI577" i="1" s="1"/>
  <c r="AP576" i="1"/>
  <c r="AO576" i="1"/>
  <c r="AN576" i="1"/>
  <c r="AL576" i="1"/>
  <c r="AK576" i="1"/>
  <c r="AJ576" i="1"/>
  <c r="AH576" i="1"/>
  <c r="AG576" i="1"/>
  <c r="AE576" i="1"/>
  <c r="AC576" i="1"/>
  <c r="AA576" i="1"/>
  <c r="Y576" i="1"/>
  <c r="H576" i="1"/>
  <c r="AI576" i="1" s="1"/>
  <c r="AP575" i="1"/>
  <c r="AO575" i="1"/>
  <c r="AN575" i="1"/>
  <c r="AL575" i="1"/>
  <c r="AK575" i="1"/>
  <c r="AJ575" i="1"/>
  <c r="AH575" i="1"/>
  <c r="AG575" i="1"/>
  <c r="AE575" i="1"/>
  <c r="AC575" i="1"/>
  <c r="AA575" i="1"/>
  <c r="Y575" i="1"/>
  <c r="H575" i="1"/>
  <c r="AI575" i="1" s="1"/>
  <c r="AP574" i="1"/>
  <c r="AO574" i="1"/>
  <c r="AN574" i="1"/>
  <c r="AL574" i="1"/>
  <c r="AK574" i="1"/>
  <c r="AJ574" i="1"/>
  <c r="AH574" i="1"/>
  <c r="AG574" i="1"/>
  <c r="AE574" i="1"/>
  <c r="AC574" i="1"/>
  <c r="AA574" i="1"/>
  <c r="Y574" i="1"/>
  <c r="H574" i="1"/>
  <c r="AF574" i="1" s="1"/>
  <c r="AP573" i="1"/>
  <c r="AO573" i="1"/>
  <c r="AN573" i="1"/>
  <c r="AL573" i="1"/>
  <c r="AK573" i="1"/>
  <c r="AJ573" i="1"/>
  <c r="AH573" i="1"/>
  <c r="AG573" i="1"/>
  <c r="AE573" i="1"/>
  <c r="AC573" i="1"/>
  <c r="AA573" i="1"/>
  <c r="Y573" i="1"/>
  <c r="H573" i="1"/>
  <c r="AI573" i="1" s="1"/>
  <c r="AP572" i="1"/>
  <c r="AO572" i="1"/>
  <c r="AN572" i="1"/>
  <c r="AL572" i="1"/>
  <c r="AK572" i="1"/>
  <c r="AJ572" i="1"/>
  <c r="AH572" i="1"/>
  <c r="AG572" i="1"/>
  <c r="AE572" i="1"/>
  <c r="AC572" i="1"/>
  <c r="AA572" i="1"/>
  <c r="Y572" i="1"/>
  <c r="H572" i="1"/>
  <c r="AI572" i="1" s="1"/>
  <c r="AP571" i="1"/>
  <c r="AO571" i="1"/>
  <c r="AN571" i="1"/>
  <c r="AL571" i="1"/>
  <c r="AK571" i="1"/>
  <c r="AJ571" i="1"/>
  <c r="AH571" i="1"/>
  <c r="AG571" i="1"/>
  <c r="AE571" i="1"/>
  <c r="AC571" i="1"/>
  <c r="AA571" i="1"/>
  <c r="Y571" i="1"/>
  <c r="H571" i="1"/>
  <c r="AF571" i="1" s="1"/>
  <c r="AP570" i="1"/>
  <c r="AO570" i="1"/>
  <c r="AN570" i="1"/>
  <c r="AL570" i="1"/>
  <c r="AK570" i="1"/>
  <c r="AJ570" i="1"/>
  <c r="AH570" i="1"/>
  <c r="AG570" i="1"/>
  <c r="AE570" i="1"/>
  <c r="AC570" i="1"/>
  <c r="AA570" i="1"/>
  <c r="Y570" i="1"/>
  <c r="H570" i="1"/>
  <c r="AF570" i="1" s="1"/>
  <c r="AP569" i="1"/>
  <c r="AO569" i="1"/>
  <c r="AN569" i="1"/>
  <c r="AL569" i="1"/>
  <c r="AK569" i="1"/>
  <c r="AJ569" i="1"/>
  <c r="AH569" i="1"/>
  <c r="AG569" i="1"/>
  <c r="AE569" i="1"/>
  <c r="AC569" i="1"/>
  <c r="AA569" i="1"/>
  <c r="Y569" i="1"/>
  <c r="H569" i="1"/>
  <c r="AI569" i="1" s="1"/>
  <c r="AP568" i="1"/>
  <c r="AO568" i="1"/>
  <c r="AN568" i="1"/>
  <c r="AL568" i="1"/>
  <c r="AK568" i="1"/>
  <c r="AJ568" i="1"/>
  <c r="AH568" i="1"/>
  <c r="AG568" i="1"/>
  <c r="AE568" i="1"/>
  <c r="AC568" i="1"/>
  <c r="AA568" i="1"/>
  <c r="Y568" i="1"/>
  <c r="H568" i="1"/>
  <c r="AF568" i="1" s="1"/>
  <c r="AP567" i="1"/>
  <c r="AO567" i="1"/>
  <c r="AN567" i="1"/>
  <c r="AL567" i="1"/>
  <c r="AK567" i="1"/>
  <c r="AJ567" i="1"/>
  <c r="AH567" i="1"/>
  <c r="AG567" i="1"/>
  <c r="AE567" i="1"/>
  <c r="AC567" i="1"/>
  <c r="AA567" i="1"/>
  <c r="Y567" i="1"/>
  <c r="H567" i="1"/>
  <c r="AF567" i="1" s="1"/>
  <c r="AP566" i="1"/>
  <c r="AO566" i="1"/>
  <c r="AN566" i="1"/>
  <c r="AL566" i="1"/>
  <c r="AK566" i="1"/>
  <c r="AJ566" i="1"/>
  <c r="AH566" i="1"/>
  <c r="AG566" i="1"/>
  <c r="AE566" i="1"/>
  <c r="AC566" i="1"/>
  <c r="AA566" i="1"/>
  <c r="Y566" i="1"/>
  <c r="H566" i="1"/>
  <c r="AP565" i="1"/>
  <c r="AO565" i="1"/>
  <c r="AN565" i="1"/>
  <c r="AL565" i="1"/>
  <c r="AK565" i="1"/>
  <c r="AJ565" i="1"/>
  <c r="AH565" i="1"/>
  <c r="AG565" i="1"/>
  <c r="AE565" i="1"/>
  <c r="AC565" i="1"/>
  <c r="AA565" i="1"/>
  <c r="Y565" i="1"/>
  <c r="H565" i="1"/>
  <c r="AP564" i="1"/>
  <c r="AO564" i="1"/>
  <c r="AN564" i="1"/>
  <c r="AL564" i="1"/>
  <c r="AK564" i="1"/>
  <c r="AJ564" i="1"/>
  <c r="AH564" i="1"/>
  <c r="AG564" i="1"/>
  <c r="AE564" i="1"/>
  <c r="AC564" i="1"/>
  <c r="AA564" i="1"/>
  <c r="Y564" i="1"/>
  <c r="H564" i="1"/>
  <c r="AQ564" i="1" s="1"/>
  <c r="AP563" i="1"/>
  <c r="AO563" i="1"/>
  <c r="AN563" i="1"/>
  <c r="AL563" i="1"/>
  <c r="AK563" i="1"/>
  <c r="AJ563" i="1"/>
  <c r="AH563" i="1"/>
  <c r="AG563" i="1"/>
  <c r="AE563" i="1"/>
  <c r="AC563" i="1"/>
  <c r="AA563" i="1"/>
  <c r="Y563" i="1"/>
  <c r="H563" i="1"/>
  <c r="AF563" i="1" s="1"/>
  <c r="AP562" i="1"/>
  <c r="AO562" i="1"/>
  <c r="AN562" i="1"/>
  <c r="AL562" i="1"/>
  <c r="AK562" i="1"/>
  <c r="AJ562" i="1"/>
  <c r="AH562" i="1"/>
  <c r="AG562" i="1"/>
  <c r="AE562" i="1"/>
  <c r="AC562" i="1"/>
  <c r="AA562" i="1"/>
  <c r="Y562" i="1"/>
  <c r="H562" i="1"/>
  <c r="AF562" i="1" s="1"/>
  <c r="AP561" i="1"/>
  <c r="AO561" i="1"/>
  <c r="AN561" i="1"/>
  <c r="AL561" i="1"/>
  <c r="AK561" i="1"/>
  <c r="AJ561" i="1"/>
  <c r="AH561" i="1"/>
  <c r="AG561" i="1"/>
  <c r="AE561" i="1"/>
  <c r="AC561" i="1"/>
  <c r="AA561" i="1"/>
  <c r="Y561" i="1"/>
  <c r="H561" i="1"/>
  <c r="AF561" i="1" s="1"/>
  <c r="AP560" i="1"/>
  <c r="AO560" i="1"/>
  <c r="AN560" i="1"/>
  <c r="AL560" i="1"/>
  <c r="AK560" i="1"/>
  <c r="AJ560" i="1"/>
  <c r="AH560" i="1"/>
  <c r="AG560" i="1"/>
  <c r="AE560" i="1"/>
  <c r="AC560" i="1"/>
  <c r="AA560" i="1"/>
  <c r="Y560" i="1"/>
  <c r="H560" i="1"/>
  <c r="AI560" i="1" s="1"/>
  <c r="AP559" i="1"/>
  <c r="AO559" i="1"/>
  <c r="AN559" i="1"/>
  <c r="AL559" i="1"/>
  <c r="AK559" i="1"/>
  <c r="AJ559" i="1"/>
  <c r="AH559" i="1"/>
  <c r="AG559" i="1"/>
  <c r="AE559" i="1"/>
  <c r="AC559" i="1"/>
  <c r="AA559" i="1"/>
  <c r="Y559" i="1"/>
  <c r="H559" i="1"/>
  <c r="AI559" i="1" s="1"/>
  <c r="AP558" i="1"/>
  <c r="AO558" i="1"/>
  <c r="AN558" i="1"/>
  <c r="AL558" i="1"/>
  <c r="AK558" i="1"/>
  <c r="AJ558" i="1"/>
  <c r="AH558" i="1"/>
  <c r="AG558" i="1"/>
  <c r="AE558" i="1"/>
  <c r="AC558" i="1"/>
  <c r="AA558" i="1"/>
  <c r="Y558" i="1"/>
  <c r="H558" i="1"/>
  <c r="AF558" i="1" s="1"/>
  <c r="AP557" i="1"/>
  <c r="AO557" i="1"/>
  <c r="AN557" i="1"/>
  <c r="AL557" i="1"/>
  <c r="AK557" i="1"/>
  <c r="AJ557" i="1"/>
  <c r="AH557" i="1"/>
  <c r="AG557" i="1"/>
  <c r="AE557" i="1"/>
  <c r="AC557" i="1"/>
  <c r="AA557" i="1"/>
  <c r="Y557" i="1"/>
  <c r="H557" i="1"/>
  <c r="AI557" i="1" s="1"/>
  <c r="AP556" i="1"/>
  <c r="AO556" i="1"/>
  <c r="AN556" i="1"/>
  <c r="AL556" i="1"/>
  <c r="AK556" i="1"/>
  <c r="AJ556" i="1"/>
  <c r="AH556" i="1"/>
  <c r="AG556" i="1"/>
  <c r="AE556" i="1"/>
  <c r="AC556" i="1"/>
  <c r="AA556" i="1"/>
  <c r="Y556" i="1"/>
  <c r="H556" i="1"/>
  <c r="AI556" i="1" s="1"/>
  <c r="AP555" i="1"/>
  <c r="AO555" i="1"/>
  <c r="AN555" i="1"/>
  <c r="AL555" i="1"/>
  <c r="AK555" i="1"/>
  <c r="AJ555" i="1"/>
  <c r="AH555" i="1"/>
  <c r="AG555" i="1"/>
  <c r="AE555" i="1"/>
  <c r="AC555" i="1"/>
  <c r="AA555" i="1"/>
  <c r="Y555" i="1"/>
  <c r="H555" i="1"/>
  <c r="AF555" i="1" s="1"/>
  <c r="AP554" i="1"/>
  <c r="AO554" i="1"/>
  <c r="AN554" i="1"/>
  <c r="AL554" i="1"/>
  <c r="AK554" i="1"/>
  <c r="AJ554" i="1"/>
  <c r="AH554" i="1"/>
  <c r="AG554" i="1"/>
  <c r="AE554" i="1"/>
  <c r="AC554" i="1"/>
  <c r="AA554" i="1"/>
  <c r="Y554" i="1"/>
  <c r="H554" i="1"/>
  <c r="AD554" i="1" s="1"/>
  <c r="AP553" i="1"/>
  <c r="AO553" i="1"/>
  <c r="AN553" i="1"/>
  <c r="AL553" i="1"/>
  <c r="AK553" i="1"/>
  <c r="AJ553" i="1"/>
  <c r="AH553" i="1"/>
  <c r="AG553" i="1"/>
  <c r="AE553" i="1"/>
  <c r="AC553" i="1"/>
  <c r="AA553" i="1"/>
  <c r="Y553" i="1"/>
  <c r="H553" i="1"/>
  <c r="AF553" i="1" s="1"/>
  <c r="AP552" i="1"/>
  <c r="AO552" i="1"/>
  <c r="AN552" i="1"/>
  <c r="AL552" i="1"/>
  <c r="AK552" i="1"/>
  <c r="AJ552" i="1"/>
  <c r="AH552" i="1"/>
  <c r="AG552" i="1"/>
  <c r="AE552" i="1"/>
  <c r="AC552" i="1"/>
  <c r="AA552" i="1"/>
  <c r="Y552" i="1"/>
  <c r="H552" i="1"/>
  <c r="AI552" i="1" s="1"/>
  <c r="AP551" i="1"/>
  <c r="AO551" i="1"/>
  <c r="AN551" i="1"/>
  <c r="AL551" i="1"/>
  <c r="AK551" i="1"/>
  <c r="AJ551" i="1"/>
  <c r="AH551" i="1"/>
  <c r="AG551" i="1"/>
  <c r="AE551" i="1"/>
  <c r="AC551" i="1"/>
  <c r="AA551" i="1"/>
  <c r="Y551" i="1"/>
  <c r="H551" i="1"/>
  <c r="AI551" i="1" s="1"/>
  <c r="AP550" i="1"/>
  <c r="AO550" i="1"/>
  <c r="AN550" i="1"/>
  <c r="AL550" i="1"/>
  <c r="AK550" i="1"/>
  <c r="AJ550" i="1"/>
  <c r="AH550" i="1"/>
  <c r="AG550" i="1"/>
  <c r="AE550" i="1"/>
  <c r="AC550" i="1"/>
  <c r="AA550" i="1"/>
  <c r="Y550" i="1"/>
  <c r="H550" i="1"/>
  <c r="AF550" i="1" s="1"/>
  <c r="AP549" i="1"/>
  <c r="AO549" i="1"/>
  <c r="AN549" i="1"/>
  <c r="AL549" i="1"/>
  <c r="AK549" i="1"/>
  <c r="AJ549" i="1"/>
  <c r="AH549" i="1"/>
  <c r="AG549" i="1"/>
  <c r="AE549" i="1"/>
  <c r="AC549" i="1"/>
  <c r="AA549" i="1"/>
  <c r="Y549" i="1"/>
  <c r="H549" i="1"/>
  <c r="AF549" i="1" s="1"/>
  <c r="AP548" i="1"/>
  <c r="AO548" i="1"/>
  <c r="AN548" i="1"/>
  <c r="AL548" i="1"/>
  <c r="AK548" i="1"/>
  <c r="AJ548" i="1"/>
  <c r="AH548" i="1"/>
  <c r="AG548" i="1"/>
  <c r="AE548" i="1"/>
  <c r="AC548" i="1"/>
  <c r="AA548" i="1"/>
  <c r="Y548" i="1"/>
  <c r="H548" i="1"/>
  <c r="AF548" i="1" s="1"/>
  <c r="AP547" i="1"/>
  <c r="AO547" i="1"/>
  <c r="AN547" i="1"/>
  <c r="AL547" i="1"/>
  <c r="AK547" i="1"/>
  <c r="AJ547" i="1"/>
  <c r="AH547" i="1"/>
  <c r="AG547" i="1"/>
  <c r="AE547" i="1"/>
  <c r="AC547" i="1"/>
  <c r="AA547" i="1"/>
  <c r="Y547" i="1"/>
  <c r="H547" i="1"/>
  <c r="AI547" i="1" s="1"/>
  <c r="AP546" i="1"/>
  <c r="AO546" i="1"/>
  <c r="AN546" i="1"/>
  <c r="AL546" i="1"/>
  <c r="AK546" i="1"/>
  <c r="AJ546" i="1"/>
  <c r="AH546" i="1"/>
  <c r="AG546" i="1"/>
  <c r="AE546" i="1"/>
  <c r="AC546" i="1"/>
  <c r="AA546" i="1"/>
  <c r="Y546" i="1"/>
  <c r="H546" i="1"/>
  <c r="AD546" i="1" s="1"/>
  <c r="AP545" i="1"/>
  <c r="AO545" i="1"/>
  <c r="AN545" i="1"/>
  <c r="AL545" i="1"/>
  <c r="AK545" i="1"/>
  <c r="AJ545" i="1"/>
  <c r="AH545" i="1"/>
  <c r="AG545" i="1"/>
  <c r="AE545" i="1"/>
  <c r="AC545" i="1"/>
  <c r="AA545" i="1"/>
  <c r="Y545" i="1"/>
  <c r="H545" i="1"/>
  <c r="AI545" i="1" s="1"/>
  <c r="AP544" i="1"/>
  <c r="AO544" i="1"/>
  <c r="AN544" i="1"/>
  <c r="AL544" i="1"/>
  <c r="AK544" i="1"/>
  <c r="AJ544" i="1"/>
  <c r="AH544" i="1"/>
  <c r="AG544" i="1"/>
  <c r="AE544" i="1"/>
  <c r="AC544" i="1"/>
  <c r="AA544" i="1"/>
  <c r="Y544" i="1"/>
  <c r="H544" i="1"/>
  <c r="AF544" i="1" s="1"/>
  <c r="AP543" i="1"/>
  <c r="AO543" i="1"/>
  <c r="AN543" i="1"/>
  <c r="AL543" i="1"/>
  <c r="AK543" i="1"/>
  <c r="AJ543" i="1"/>
  <c r="AH543" i="1"/>
  <c r="AG543" i="1"/>
  <c r="AE543" i="1"/>
  <c r="AC543" i="1"/>
  <c r="AA543" i="1"/>
  <c r="Y543" i="1"/>
  <c r="H543" i="1"/>
  <c r="AP542" i="1"/>
  <c r="AO542" i="1"/>
  <c r="AN542" i="1"/>
  <c r="AL542" i="1"/>
  <c r="AK542" i="1"/>
  <c r="AJ542" i="1"/>
  <c r="AH542" i="1"/>
  <c r="AG542" i="1"/>
  <c r="AE542" i="1"/>
  <c r="AC542" i="1"/>
  <c r="AA542" i="1"/>
  <c r="Y542" i="1"/>
  <c r="H542" i="1"/>
  <c r="AP541" i="1"/>
  <c r="AO541" i="1"/>
  <c r="AN541" i="1"/>
  <c r="AL541" i="1"/>
  <c r="AK541" i="1"/>
  <c r="AJ541" i="1"/>
  <c r="AH541" i="1"/>
  <c r="AG541" i="1"/>
  <c r="AE541" i="1"/>
  <c r="AC541" i="1"/>
  <c r="AA541" i="1"/>
  <c r="Y541" i="1"/>
  <c r="H541" i="1"/>
  <c r="AQ541" i="1" s="1"/>
  <c r="AP540" i="1"/>
  <c r="AO540" i="1"/>
  <c r="AN540" i="1"/>
  <c r="AL540" i="1"/>
  <c r="AK540" i="1"/>
  <c r="AJ540" i="1"/>
  <c r="AH540" i="1"/>
  <c r="AG540" i="1"/>
  <c r="AE540" i="1"/>
  <c r="AC540" i="1"/>
  <c r="AA540" i="1"/>
  <c r="Y540" i="1"/>
  <c r="H540" i="1"/>
  <c r="AQ540" i="1" s="1"/>
  <c r="AP539" i="1"/>
  <c r="AO539" i="1"/>
  <c r="AN539" i="1"/>
  <c r="AL539" i="1"/>
  <c r="AK539" i="1"/>
  <c r="AJ539" i="1"/>
  <c r="AH539" i="1"/>
  <c r="AG539" i="1"/>
  <c r="AE539" i="1"/>
  <c r="AC539" i="1"/>
  <c r="AA539" i="1"/>
  <c r="Y539" i="1"/>
  <c r="H539" i="1"/>
  <c r="AI539" i="1" s="1"/>
  <c r="AP538" i="1"/>
  <c r="AO538" i="1"/>
  <c r="AN538" i="1"/>
  <c r="AL538" i="1"/>
  <c r="AK538" i="1"/>
  <c r="AJ538" i="1"/>
  <c r="AH538" i="1"/>
  <c r="AG538" i="1"/>
  <c r="AE538" i="1"/>
  <c r="AC538" i="1"/>
  <c r="AA538" i="1"/>
  <c r="Y538" i="1"/>
  <c r="H538" i="1"/>
  <c r="AF538" i="1" s="1"/>
  <c r="AP537" i="1"/>
  <c r="AO537" i="1"/>
  <c r="AN537" i="1"/>
  <c r="AL537" i="1"/>
  <c r="AK537" i="1"/>
  <c r="AJ537" i="1"/>
  <c r="AH537" i="1"/>
  <c r="AG537" i="1"/>
  <c r="AE537" i="1"/>
  <c r="AC537" i="1"/>
  <c r="AA537" i="1"/>
  <c r="Y537" i="1"/>
  <c r="H537" i="1"/>
  <c r="AQ537" i="1" s="1"/>
  <c r="AP536" i="1"/>
  <c r="AO536" i="1"/>
  <c r="AN536" i="1"/>
  <c r="AL536" i="1"/>
  <c r="AK536" i="1"/>
  <c r="AJ536" i="1"/>
  <c r="AH536" i="1"/>
  <c r="AG536" i="1"/>
  <c r="AE536" i="1"/>
  <c r="AC536" i="1"/>
  <c r="AA536" i="1"/>
  <c r="Y536" i="1"/>
  <c r="H536" i="1"/>
  <c r="AQ536" i="1" s="1"/>
  <c r="AP535" i="1"/>
  <c r="AO535" i="1"/>
  <c r="AN535" i="1"/>
  <c r="AL535" i="1"/>
  <c r="AK535" i="1"/>
  <c r="AJ535" i="1"/>
  <c r="AH535" i="1"/>
  <c r="AG535" i="1"/>
  <c r="AE535" i="1"/>
  <c r="AC535" i="1"/>
  <c r="AA535" i="1"/>
  <c r="Y535" i="1"/>
  <c r="H535" i="1"/>
  <c r="AF535" i="1" s="1"/>
  <c r="AP534" i="1"/>
  <c r="AO534" i="1"/>
  <c r="AN534" i="1"/>
  <c r="AL534" i="1"/>
  <c r="AK534" i="1"/>
  <c r="AJ534" i="1"/>
  <c r="AH534" i="1"/>
  <c r="AG534" i="1"/>
  <c r="AE534" i="1"/>
  <c r="AC534" i="1"/>
  <c r="AA534" i="1"/>
  <c r="Y534" i="1"/>
  <c r="H534" i="1"/>
  <c r="AF534" i="1" s="1"/>
  <c r="AP533" i="1"/>
  <c r="AO533" i="1"/>
  <c r="AN533" i="1"/>
  <c r="AL533" i="1"/>
  <c r="AK533" i="1"/>
  <c r="AJ533" i="1"/>
  <c r="AH533" i="1"/>
  <c r="AG533" i="1"/>
  <c r="AE533" i="1"/>
  <c r="AC533" i="1"/>
  <c r="AA533" i="1"/>
  <c r="Y533" i="1"/>
  <c r="H533" i="1"/>
  <c r="AD533" i="1" s="1"/>
  <c r="AP532" i="1"/>
  <c r="AO532" i="1"/>
  <c r="AN532" i="1"/>
  <c r="AL532" i="1"/>
  <c r="AK532" i="1"/>
  <c r="AJ532" i="1"/>
  <c r="AH532" i="1"/>
  <c r="AG532" i="1"/>
  <c r="AE532" i="1"/>
  <c r="AC532" i="1"/>
  <c r="AA532" i="1"/>
  <c r="Y532" i="1"/>
  <c r="H532" i="1"/>
  <c r="AQ532" i="1" s="1"/>
  <c r="AP531" i="1"/>
  <c r="AO531" i="1"/>
  <c r="AN531" i="1"/>
  <c r="AL531" i="1"/>
  <c r="AK531" i="1"/>
  <c r="AJ531" i="1"/>
  <c r="AH531" i="1"/>
  <c r="AG531" i="1"/>
  <c r="AE531" i="1"/>
  <c r="AC531" i="1"/>
  <c r="AA531" i="1"/>
  <c r="Y531" i="1"/>
  <c r="H531" i="1"/>
  <c r="AQ531" i="1" s="1"/>
  <c r="AP530" i="1"/>
  <c r="AO530" i="1"/>
  <c r="AN530" i="1"/>
  <c r="AL530" i="1"/>
  <c r="AK530" i="1"/>
  <c r="AJ530" i="1"/>
  <c r="AH530" i="1"/>
  <c r="AG530" i="1"/>
  <c r="AE530" i="1"/>
  <c r="AC530" i="1"/>
  <c r="AA530" i="1"/>
  <c r="Y530" i="1"/>
  <c r="H530" i="1"/>
  <c r="AF530" i="1" s="1"/>
  <c r="AP529" i="1"/>
  <c r="AO529" i="1"/>
  <c r="AN529" i="1"/>
  <c r="AL529" i="1"/>
  <c r="AK529" i="1"/>
  <c r="AJ529" i="1"/>
  <c r="AH529" i="1"/>
  <c r="AG529" i="1"/>
  <c r="AE529" i="1"/>
  <c r="AC529" i="1"/>
  <c r="AA529" i="1"/>
  <c r="Y529" i="1"/>
  <c r="H529" i="1"/>
  <c r="AF529" i="1" s="1"/>
  <c r="AP528" i="1"/>
  <c r="AO528" i="1"/>
  <c r="AN528" i="1"/>
  <c r="AL528" i="1"/>
  <c r="AK528" i="1"/>
  <c r="AJ528" i="1"/>
  <c r="AH528" i="1"/>
  <c r="AG528" i="1"/>
  <c r="AE528" i="1"/>
  <c r="AC528" i="1"/>
  <c r="AA528" i="1"/>
  <c r="Y528" i="1"/>
  <c r="H528" i="1"/>
  <c r="AQ528" i="1" s="1"/>
  <c r="AP527" i="1"/>
  <c r="AO527" i="1"/>
  <c r="AN527" i="1"/>
  <c r="AL527" i="1"/>
  <c r="AK527" i="1"/>
  <c r="AJ527" i="1"/>
  <c r="AH527" i="1"/>
  <c r="AG527" i="1"/>
  <c r="AE527" i="1"/>
  <c r="AC527" i="1"/>
  <c r="AA527" i="1"/>
  <c r="Y527" i="1"/>
  <c r="H527" i="1"/>
  <c r="AF527" i="1" s="1"/>
  <c r="AP526" i="1"/>
  <c r="AO526" i="1"/>
  <c r="AN526" i="1"/>
  <c r="AL526" i="1"/>
  <c r="AK526" i="1"/>
  <c r="AJ526" i="1"/>
  <c r="AH526" i="1"/>
  <c r="AG526" i="1"/>
  <c r="AE526" i="1"/>
  <c r="AC526" i="1"/>
  <c r="AA526" i="1"/>
  <c r="Y526" i="1"/>
  <c r="H526" i="1"/>
  <c r="AF526" i="1" s="1"/>
  <c r="AP525" i="1"/>
  <c r="AO525" i="1"/>
  <c r="AN525" i="1"/>
  <c r="AL525" i="1"/>
  <c r="AK525" i="1"/>
  <c r="AJ525" i="1"/>
  <c r="AH525" i="1"/>
  <c r="AG525" i="1"/>
  <c r="AE525" i="1"/>
  <c r="AC525" i="1"/>
  <c r="AA525" i="1"/>
  <c r="Y525" i="1"/>
  <c r="H525" i="1"/>
  <c r="AD525" i="1" s="1"/>
  <c r="AP524" i="1"/>
  <c r="AO524" i="1"/>
  <c r="AN524" i="1"/>
  <c r="AL524" i="1"/>
  <c r="AK524" i="1"/>
  <c r="AJ524" i="1"/>
  <c r="AH524" i="1"/>
  <c r="AG524" i="1"/>
  <c r="AE524" i="1"/>
  <c r="AC524" i="1"/>
  <c r="AA524" i="1"/>
  <c r="Y524" i="1"/>
  <c r="H524" i="1"/>
  <c r="AQ524" i="1" s="1"/>
  <c r="AP523" i="1"/>
  <c r="AO523" i="1"/>
  <c r="AN523" i="1"/>
  <c r="AL523" i="1"/>
  <c r="AK523" i="1"/>
  <c r="AJ523" i="1"/>
  <c r="AH523" i="1"/>
  <c r="AG523" i="1"/>
  <c r="AE523" i="1"/>
  <c r="AC523" i="1"/>
  <c r="AA523" i="1"/>
  <c r="Y523" i="1"/>
  <c r="H523" i="1"/>
  <c r="AQ523" i="1" s="1"/>
  <c r="AP522" i="1"/>
  <c r="AO522" i="1"/>
  <c r="AN522" i="1"/>
  <c r="AL522" i="1"/>
  <c r="AK522" i="1"/>
  <c r="AJ522" i="1"/>
  <c r="AH522" i="1"/>
  <c r="AG522" i="1"/>
  <c r="AE522" i="1"/>
  <c r="AC522" i="1"/>
  <c r="AA522" i="1"/>
  <c r="Y522" i="1"/>
  <c r="H522" i="1"/>
  <c r="AF522" i="1" s="1"/>
  <c r="AP521" i="1"/>
  <c r="AO521" i="1"/>
  <c r="AN521" i="1"/>
  <c r="AL521" i="1"/>
  <c r="AK521" i="1"/>
  <c r="AJ521" i="1"/>
  <c r="AH521" i="1"/>
  <c r="AG521" i="1"/>
  <c r="AE521" i="1"/>
  <c r="AC521" i="1"/>
  <c r="AA521" i="1"/>
  <c r="Y521" i="1"/>
  <c r="H521" i="1"/>
  <c r="AF521" i="1" s="1"/>
  <c r="AP520" i="1"/>
  <c r="AO520" i="1"/>
  <c r="AN520" i="1"/>
  <c r="AL520" i="1"/>
  <c r="AK520" i="1"/>
  <c r="AJ520" i="1"/>
  <c r="AH520" i="1"/>
  <c r="AG520" i="1"/>
  <c r="AE520" i="1"/>
  <c r="AC520" i="1"/>
  <c r="AA520" i="1"/>
  <c r="Y520" i="1"/>
  <c r="H520" i="1"/>
  <c r="AI520" i="1" s="1"/>
  <c r="AP519" i="1"/>
  <c r="AO519" i="1"/>
  <c r="AN519" i="1"/>
  <c r="AL519" i="1"/>
  <c r="AK519" i="1"/>
  <c r="AJ519" i="1"/>
  <c r="AH519" i="1"/>
  <c r="AG519" i="1"/>
  <c r="AE519" i="1"/>
  <c r="AC519" i="1"/>
  <c r="AA519" i="1"/>
  <c r="Y519" i="1"/>
  <c r="H519" i="1"/>
  <c r="AF519" i="1" s="1"/>
  <c r="AP518" i="1"/>
  <c r="AO518" i="1"/>
  <c r="AN518" i="1"/>
  <c r="AL518" i="1"/>
  <c r="AK518" i="1"/>
  <c r="AJ518" i="1"/>
  <c r="AH518" i="1"/>
  <c r="AG518" i="1"/>
  <c r="AE518" i="1"/>
  <c r="AC518" i="1"/>
  <c r="AA518" i="1"/>
  <c r="Y518" i="1"/>
  <c r="H518" i="1"/>
  <c r="AF518" i="1" s="1"/>
  <c r="AP517" i="1"/>
  <c r="AO517" i="1"/>
  <c r="AN517" i="1"/>
  <c r="AL517" i="1"/>
  <c r="AK517" i="1"/>
  <c r="AJ517" i="1"/>
  <c r="AH517" i="1"/>
  <c r="AG517" i="1"/>
  <c r="AE517" i="1"/>
  <c r="AC517" i="1"/>
  <c r="AA517" i="1"/>
  <c r="Y517" i="1"/>
  <c r="H517" i="1"/>
  <c r="AP516" i="1"/>
  <c r="AO516" i="1"/>
  <c r="AN516" i="1"/>
  <c r="AL516" i="1"/>
  <c r="AK516" i="1"/>
  <c r="AJ516" i="1"/>
  <c r="AH516" i="1"/>
  <c r="AG516" i="1"/>
  <c r="AE516" i="1"/>
  <c r="AC516" i="1"/>
  <c r="AA516" i="1"/>
  <c r="Y516" i="1"/>
  <c r="H516" i="1"/>
  <c r="AQ516" i="1" s="1"/>
  <c r="AP515" i="1"/>
  <c r="AO515" i="1"/>
  <c r="AN515" i="1"/>
  <c r="AL515" i="1"/>
  <c r="AK515" i="1"/>
  <c r="AJ515" i="1"/>
  <c r="AH515" i="1"/>
  <c r="AG515" i="1"/>
  <c r="AE515" i="1"/>
  <c r="AC515" i="1"/>
  <c r="AA515" i="1"/>
  <c r="Y515" i="1"/>
  <c r="H515" i="1"/>
  <c r="AQ515" i="1" s="1"/>
  <c r="AP514" i="1"/>
  <c r="AO514" i="1"/>
  <c r="AN514" i="1"/>
  <c r="AL514" i="1"/>
  <c r="AK514" i="1"/>
  <c r="AJ514" i="1"/>
  <c r="AH514" i="1"/>
  <c r="AG514" i="1"/>
  <c r="AE514" i="1"/>
  <c r="AC514" i="1"/>
  <c r="AA514" i="1"/>
  <c r="Y514" i="1"/>
  <c r="H514" i="1"/>
  <c r="AF514" i="1" s="1"/>
  <c r="AP513" i="1"/>
  <c r="AO513" i="1"/>
  <c r="AN513" i="1"/>
  <c r="AL513" i="1"/>
  <c r="AK513" i="1"/>
  <c r="AJ513" i="1"/>
  <c r="AH513" i="1"/>
  <c r="AG513" i="1"/>
  <c r="AE513" i="1"/>
  <c r="AC513" i="1"/>
  <c r="AA513" i="1"/>
  <c r="Y513" i="1"/>
  <c r="H513" i="1"/>
  <c r="AF513" i="1" s="1"/>
  <c r="AP512" i="1"/>
  <c r="AO512" i="1"/>
  <c r="AN512" i="1"/>
  <c r="AL512" i="1"/>
  <c r="AK512" i="1"/>
  <c r="AJ512" i="1"/>
  <c r="AH512" i="1"/>
  <c r="AG512" i="1"/>
  <c r="AE512" i="1"/>
  <c r="AC512" i="1"/>
  <c r="AA512" i="1"/>
  <c r="Y512" i="1"/>
  <c r="H512" i="1"/>
  <c r="AI512" i="1" s="1"/>
  <c r="AP511" i="1"/>
  <c r="AO511" i="1"/>
  <c r="AN511" i="1"/>
  <c r="AL511" i="1"/>
  <c r="AK511" i="1"/>
  <c r="AJ511" i="1"/>
  <c r="AH511" i="1"/>
  <c r="AG511" i="1"/>
  <c r="AE511" i="1"/>
  <c r="AC511" i="1"/>
  <c r="AA511" i="1"/>
  <c r="Y511" i="1"/>
  <c r="H511" i="1"/>
  <c r="AF511" i="1" s="1"/>
  <c r="AP510" i="1"/>
  <c r="AO510" i="1"/>
  <c r="AN510" i="1"/>
  <c r="AL510" i="1"/>
  <c r="AK510" i="1"/>
  <c r="AJ510" i="1"/>
  <c r="AH510" i="1"/>
  <c r="AG510" i="1"/>
  <c r="AE510" i="1"/>
  <c r="AC510" i="1"/>
  <c r="AA510" i="1"/>
  <c r="Y510" i="1"/>
  <c r="H510" i="1"/>
  <c r="AF510" i="1" s="1"/>
  <c r="AP509" i="1"/>
  <c r="AO509" i="1"/>
  <c r="AN509" i="1"/>
  <c r="AL509" i="1"/>
  <c r="AK509" i="1"/>
  <c r="AJ509" i="1"/>
  <c r="AH509" i="1"/>
  <c r="AG509" i="1"/>
  <c r="AE509" i="1"/>
  <c r="AC509" i="1"/>
  <c r="AA509" i="1"/>
  <c r="Y509" i="1"/>
  <c r="H509" i="1"/>
  <c r="AF509" i="1" s="1"/>
  <c r="AP508" i="1"/>
  <c r="AO508" i="1"/>
  <c r="AN508" i="1"/>
  <c r="AL508" i="1"/>
  <c r="AK508" i="1"/>
  <c r="AJ508" i="1"/>
  <c r="AH508" i="1"/>
  <c r="AG508" i="1"/>
  <c r="AE508" i="1"/>
  <c r="AC508" i="1"/>
  <c r="AA508" i="1"/>
  <c r="Y508" i="1"/>
  <c r="H508" i="1"/>
  <c r="AQ508" i="1" s="1"/>
  <c r="AP507" i="1"/>
  <c r="AO507" i="1"/>
  <c r="AN507" i="1"/>
  <c r="AL507" i="1"/>
  <c r="AK507" i="1"/>
  <c r="AJ507" i="1"/>
  <c r="AH507" i="1"/>
  <c r="AG507" i="1"/>
  <c r="AE507" i="1"/>
  <c r="AC507" i="1"/>
  <c r="AA507" i="1"/>
  <c r="Y507" i="1"/>
  <c r="H507" i="1"/>
  <c r="AQ507" i="1" s="1"/>
  <c r="AP506" i="1"/>
  <c r="AO506" i="1"/>
  <c r="AN506" i="1"/>
  <c r="AL506" i="1"/>
  <c r="AK506" i="1"/>
  <c r="AJ506" i="1"/>
  <c r="AH506" i="1"/>
  <c r="AG506" i="1"/>
  <c r="AE506" i="1"/>
  <c r="AC506" i="1"/>
  <c r="AA506" i="1"/>
  <c r="Y506" i="1"/>
  <c r="H506" i="1"/>
  <c r="AF506" i="1" s="1"/>
  <c r="AP505" i="1"/>
  <c r="AO505" i="1"/>
  <c r="AN505" i="1"/>
  <c r="AL505" i="1"/>
  <c r="AK505" i="1"/>
  <c r="AJ505" i="1"/>
  <c r="AH505" i="1"/>
  <c r="AG505" i="1"/>
  <c r="AE505" i="1"/>
  <c r="AC505" i="1"/>
  <c r="AA505" i="1"/>
  <c r="Y505" i="1"/>
  <c r="H505" i="1"/>
  <c r="AF505" i="1" s="1"/>
  <c r="AP504" i="1"/>
  <c r="AO504" i="1"/>
  <c r="AN504" i="1"/>
  <c r="AL504" i="1"/>
  <c r="AK504" i="1"/>
  <c r="AJ504" i="1"/>
  <c r="AH504" i="1"/>
  <c r="AG504" i="1"/>
  <c r="AE504" i="1"/>
  <c r="AC504" i="1"/>
  <c r="AA504" i="1"/>
  <c r="Y504" i="1"/>
  <c r="H504" i="1"/>
  <c r="AI504" i="1" s="1"/>
  <c r="AP503" i="1"/>
  <c r="AO503" i="1"/>
  <c r="AN503" i="1"/>
  <c r="AL503" i="1"/>
  <c r="AK503" i="1"/>
  <c r="AJ503" i="1"/>
  <c r="AH503" i="1"/>
  <c r="AG503" i="1"/>
  <c r="AE503" i="1"/>
  <c r="AC503" i="1"/>
  <c r="AA503" i="1"/>
  <c r="Y503" i="1"/>
  <c r="H503" i="1"/>
  <c r="AF503" i="1" s="1"/>
  <c r="AP502" i="1"/>
  <c r="AO502" i="1"/>
  <c r="AN502" i="1"/>
  <c r="AL502" i="1"/>
  <c r="AK502" i="1"/>
  <c r="AJ502" i="1"/>
  <c r="AH502" i="1"/>
  <c r="AG502" i="1"/>
  <c r="AE502" i="1"/>
  <c r="AC502" i="1"/>
  <c r="AA502" i="1"/>
  <c r="Y502" i="1"/>
  <c r="H502" i="1"/>
  <c r="AF502" i="1" s="1"/>
  <c r="AP501" i="1"/>
  <c r="AO501" i="1"/>
  <c r="AN501" i="1"/>
  <c r="AL501" i="1"/>
  <c r="AK501" i="1"/>
  <c r="AJ501" i="1"/>
  <c r="AH501" i="1"/>
  <c r="AG501" i="1"/>
  <c r="AE501" i="1"/>
  <c r="AC501" i="1"/>
  <c r="AA501" i="1"/>
  <c r="Y501" i="1"/>
  <c r="H501" i="1"/>
  <c r="AF501" i="1" s="1"/>
  <c r="AP500" i="1"/>
  <c r="AO500" i="1"/>
  <c r="AN500" i="1"/>
  <c r="AL500" i="1"/>
  <c r="AK500" i="1"/>
  <c r="AJ500" i="1"/>
  <c r="AH500" i="1"/>
  <c r="AG500" i="1"/>
  <c r="AE500" i="1"/>
  <c r="AC500" i="1"/>
  <c r="AA500" i="1"/>
  <c r="Y500" i="1"/>
  <c r="H500" i="1"/>
  <c r="AQ500" i="1" s="1"/>
  <c r="AP499" i="1"/>
  <c r="AO499" i="1"/>
  <c r="AN499" i="1"/>
  <c r="AL499" i="1"/>
  <c r="AK499" i="1"/>
  <c r="AJ499" i="1"/>
  <c r="AH499" i="1"/>
  <c r="AG499" i="1"/>
  <c r="AE499" i="1"/>
  <c r="AC499" i="1"/>
  <c r="AA499" i="1"/>
  <c r="Y499" i="1"/>
  <c r="H499" i="1"/>
  <c r="AQ499" i="1" s="1"/>
  <c r="AP498" i="1"/>
  <c r="AO498" i="1"/>
  <c r="AN498" i="1"/>
  <c r="AL498" i="1"/>
  <c r="AK498" i="1"/>
  <c r="AJ498" i="1"/>
  <c r="AH498" i="1"/>
  <c r="AG498" i="1"/>
  <c r="AE498" i="1"/>
  <c r="AC498" i="1"/>
  <c r="AA498" i="1"/>
  <c r="Y498" i="1"/>
  <c r="H498" i="1"/>
  <c r="AF498" i="1" s="1"/>
  <c r="AP497" i="1"/>
  <c r="AO497" i="1"/>
  <c r="AN497" i="1"/>
  <c r="AL497" i="1"/>
  <c r="AK497" i="1"/>
  <c r="AJ497" i="1"/>
  <c r="AH497" i="1"/>
  <c r="AG497" i="1"/>
  <c r="AE497" i="1"/>
  <c r="AC497" i="1"/>
  <c r="AA497" i="1"/>
  <c r="Y497" i="1"/>
  <c r="H497" i="1"/>
  <c r="AF497" i="1" s="1"/>
  <c r="AP496" i="1"/>
  <c r="AO496" i="1"/>
  <c r="AN496" i="1"/>
  <c r="AL496" i="1"/>
  <c r="AK496" i="1"/>
  <c r="AJ496" i="1"/>
  <c r="AH496" i="1"/>
  <c r="AG496" i="1"/>
  <c r="AE496" i="1"/>
  <c r="AC496" i="1"/>
  <c r="AA496" i="1"/>
  <c r="Y496" i="1"/>
  <c r="H496" i="1"/>
  <c r="AI496" i="1" s="1"/>
  <c r="AP495" i="1"/>
  <c r="AO495" i="1"/>
  <c r="AN495" i="1"/>
  <c r="AL495" i="1"/>
  <c r="AK495" i="1"/>
  <c r="AJ495" i="1"/>
  <c r="AH495" i="1"/>
  <c r="AG495" i="1"/>
  <c r="AE495" i="1"/>
  <c r="AC495" i="1"/>
  <c r="AA495" i="1"/>
  <c r="Y495" i="1"/>
  <c r="H495" i="1"/>
  <c r="AF495" i="1" s="1"/>
  <c r="AP494" i="1"/>
  <c r="AO494" i="1"/>
  <c r="AN494" i="1"/>
  <c r="AL494" i="1"/>
  <c r="AK494" i="1"/>
  <c r="AJ494" i="1"/>
  <c r="AH494" i="1"/>
  <c r="AG494" i="1"/>
  <c r="AE494" i="1"/>
  <c r="AC494" i="1"/>
  <c r="AA494" i="1"/>
  <c r="Y494" i="1"/>
  <c r="H494" i="1"/>
  <c r="AF494" i="1" s="1"/>
  <c r="AP493" i="1"/>
  <c r="AO493" i="1"/>
  <c r="AN493" i="1"/>
  <c r="AL493" i="1"/>
  <c r="AK493" i="1"/>
  <c r="AJ493" i="1"/>
  <c r="AH493" i="1"/>
  <c r="AG493" i="1"/>
  <c r="AE493" i="1"/>
  <c r="AC493" i="1"/>
  <c r="AA493" i="1"/>
  <c r="Y493" i="1"/>
  <c r="H493" i="1"/>
  <c r="AF493" i="1" s="1"/>
  <c r="AP492" i="1"/>
  <c r="AO492" i="1"/>
  <c r="AN492" i="1"/>
  <c r="AL492" i="1"/>
  <c r="AK492" i="1"/>
  <c r="AJ492" i="1"/>
  <c r="AH492" i="1"/>
  <c r="AG492" i="1"/>
  <c r="AE492" i="1"/>
  <c r="AC492" i="1"/>
  <c r="AA492" i="1"/>
  <c r="Y492" i="1"/>
  <c r="H492" i="1"/>
  <c r="AQ492" i="1" s="1"/>
  <c r="AP491" i="1"/>
  <c r="AO491" i="1"/>
  <c r="AN491" i="1"/>
  <c r="AL491" i="1"/>
  <c r="AK491" i="1"/>
  <c r="AJ491" i="1"/>
  <c r="AH491" i="1"/>
  <c r="AG491" i="1"/>
  <c r="AE491" i="1"/>
  <c r="AC491" i="1"/>
  <c r="AA491" i="1"/>
  <c r="Y491" i="1"/>
  <c r="H491" i="1"/>
  <c r="AQ491" i="1" s="1"/>
  <c r="AP490" i="1"/>
  <c r="AO490" i="1"/>
  <c r="AN490" i="1"/>
  <c r="AL490" i="1"/>
  <c r="AK490" i="1"/>
  <c r="AJ490" i="1"/>
  <c r="AH490" i="1"/>
  <c r="AG490" i="1"/>
  <c r="AE490" i="1"/>
  <c r="AC490" i="1"/>
  <c r="AA490" i="1"/>
  <c r="Y490" i="1"/>
  <c r="H490" i="1"/>
  <c r="AF490" i="1" s="1"/>
  <c r="AP489" i="1"/>
  <c r="AO489" i="1"/>
  <c r="AN489" i="1"/>
  <c r="AL489" i="1"/>
  <c r="AK489" i="1"/>
  <c r="AJ489" i="1"/>
  <c r="AH489" i="1"/>
  <c r="AG489" i="1"/>
  <c r="AE489" i="1"/>
  <c r="AC489" i="1"/>
  <c r="AA489" i="1"/>
  <c r="Y489" i="1"/>
  <c r="H489" i="1"/>
  <c r="AF489" i="1" s="1"/>
  <c r="AP488" i="1"/>
  <c r="AO488" i="1"/>
  <c r="AN488" i="1"/>
  <c r="AL488" i="1"/>
  <c r="AK488" i="1"/>
  <c r="AJ488" i="1"/>
  <c r="AH488" i="1"/>
  <c r="AG488" i="1"/>
  <c r="AE488" i="1"/>
  <c r="AC488" i="1"/>
  <c r="AA488" i="1"/>
  <c r="Y488" i="1"/>
  <c r="H488" i="1"/>
  <c r="AI488" i="1" s="1"/>
  <c r="AP487" i="1"/>
  <c r="AO487" i="1"/>
  <c r="AN487" i="1"/>
  <c r="AL487" i="1"/>
  <c r="AK487" i="1"/>
  <c r="AJ487" i="1"/>
  <c r="AH487" i="1"/>
  <c r="AG487" i="1"/>
  <c r="AE487" i="1"/>
  <c r="AC487" i="1"/>
  <c r="AA487" i="1"/>
  <c r="Y487" i="1"/>
  <c r="H487" i="1"/>
  <c r="AF487" i="1" s="1"/>
  <c r="AP486" i="1"/>
  <c r="AO486" i="1"/>
  <c r="AN486" i="1"/>
  <c r="AL486" i="1"/>
  <c r="AK486" i="1"/>
  <c r="AJ486" i="1"/>
  <c r="AH486" i="1"/>
  <c r="AG486" i="1"/>
  <c r="AE486" i="1"/>
  <c r="AC486" i="1"/>
  <c r="AA486" i="1"/>
  <c r="Y486" i="1"/>
  <c r="H486" i="1"/>
  <c r="AF486" i="1" s="1"/>
  <c r="AP485" i="1"/>
  <c r="AO485" i="1"/>
  <c r="AN485" i="1"/>
  <c r="AL485" i="1"/>
  <c r="AK485" i="1"/>
  <c r="AJ485" i="1"/>
  <c r="AH485" i="1"/>
  <c r="AG485" i="1"/>
  <c r="AE485" i="1"/>
  <c r="AC485" i="1"/>
  <c r="AA485" i="1"/>
  <c r="Y485" i="1"/>
  <c r="H485" i="1"/>
  <c r="AF485" i="1" s="1"/>
  <c r="AP484" i="1"/>
  <c r="AO484" i="1"/>
  <c r="AN484" i="1"/>
  <c r="AL484" i="1"/>
  <c r="AK484" i="1"/>
  <c r="AJ484" i="1"/>
  <c r="AH484" i="1"/>
  <c r="AG484" i="1"/>
  <c r="AE484" i="1"/>
  <c r="AC484" i="1"/>
  <c r="AA484" i="1"/>
  <c r="Y484" i="1"/>
  <c r="H484" i="1"/>
  <c r="AF484" i="1" s="1"/>
  <c r="AP483" i="1"/>
  <c r="AO483" i="1"/>
  <c r="AN483" i="1"/>
  <c r="AL483" i="1"/>
  <c r="AK483" i="1"/>
  <c r="AJ483" i="1"/>
  <c r="AH483" i="1"/>
  <c r="AG483" i="1"/>
  <c r="AE483" i="1"/>
  <c r="AC483" i="1"/>
  <c r="AA483" i="1"/>
  <c r="Y483" i="1"/>
  <c r="H483" i="1"/>
  <c r="AQ483" i="1" s="1"/>
  <c r="AP482" i="1"/>
  <c r="AO482" i="1"/>
  <c r="AN482" i="1"/>
  <c r="AL482" i="1"/>
  <c r="AK482" i="1"/>
  <c r="AJ482" i="1"/>
  <c r="AH482" i="1"/>
  <c r="AG482" i="1"/>
  <c r="AE482" i="1"/>
  <c r="AC482" i="1"/>
  <c r="AA482" i="1"/>
  <c r="Y482" i="1"/>
  <c r="H482" i="1"/>
  <c r="AF482" i="1" s="1"/>
  <c r="AP481" i="1"/>
  <c r="AO481" i="1"/>
  <c r="AN481" i="1"/>
  <c r="AL481" i="1"/>
  <c r="AK481" i="1"/>
  <c r="AJ481" i="1"/>
  <c r="AH481" i="1"/>
  <c r="AG481" i="1"/>
  <c r="AE481" i="1"/>
  <c r="AC481" i="1"/>
  <c r="AA481" i="1"/>
  <c r="Y481" i="1"/>
  <c r="H481" i="1"/>
  <c r="AF481" i="1" s="1"/>
  <c r="AP480" i="1"/>
  <c r="AO480" i="1"/>
  <c r="AN480" i="1"/>
  <c r="AL480" i="1"/>
  <c r="AK480" i="1"/>
  <c r="AJ480" i="1"/>
  <c r="AH480" i="1"/>
  <c r="AG480" i="1"/>
  <c r="AE480" i="1"/>
  <c r="AC480" i="1"/>
  <c r="AA480" i="1"/>
  <c r="Y480" i="1"/>
  <c r="H480" i="1"/>
  <c r="AI480" i="1" s="1"/>
  <c r="AP479" i="1"/>
  <c r="AO479" i="1"/>
  <c r="AN479" i="1"/>
  <c r="AL479" i="1"/>
  <c r="AK479" i="1"/>
  <c r="AJ479" i="1"/>
  <c r="AH479" i="1"/>
  <c r="AG479" i="1"/>
  <c r="AE479" i="1"/>
  <c r="AC479" i="1"/>
  <c r="AA479" i="1"/>
  <c r="Y479" i="1"/>
  <c r="H479" i="1"/>
  <c r="AF479" i="1" s="1"/>
  <c r="AP478" i="1"/>
  <c r="AO478" i="1"/>
  <c r="AN478" i="1"/>
  <c r="AL478" i="1"/>
  <c r="AK478" i="1"/>
  <c r="AJ478" i="1"/>
  <c r="AH478" i="1"/>
  <c r="AG478" i="1"/>
  <c r="AE478" i="1"/>
  <c r="AC478" i="1"/>
  <c r="AA478" i="1"/>
  <c r="Y478" i="1"/>
  <c r="H478" i="1"/>
  <c r="AF478" i="1" s="1"/>
  <c r="AP477" i="1"/>
  <c r="AO477" i="1"/>
  <c r="AN477" i="1"/>
  <c r="AL477" i="1"/>
  <c r="AK477" i="1"/>
  <c r="AJ477" i="1"/>
  <c r="AH477" i="1"/>
  <c r="AG477" i="1"/>
  <c r="AE477" i="1"/>
  <c r="AC477" i="1"/>
  <c r="AA477" i="1"/>
  <c r="Y477" i="1"/>
  <c r="H477" i="1"/>
  <c r="AF477" i="1" s="1"/>
  <c r="AP476" i="1"/>
  <c r="AO476" i="1"/>
  <c r="AN476" i="1"/>
  <c r="AL476" i="1"/>
  <c r="AK476" i="1"/>
  <c r="AJ476" i="1"/>
  <c r="AH476" i="1"/>
  <c r="AG476" i="1"/>
  <c r="AE476" i="1"/>
  <c r="AC476" i="1"/>
  <c r="AA476" i="1"/>
  <c r="Y476" i="1"/>
  <c r="H476" i="1"/>
  <c r="AF476" i="1" s="1"/>
  <c r="AP475" i="1"/>
  <c r="AO475" i="1"/>
  <c r="AN475" i="1"/>
  <c r="AL475" i="1"/>
  <c r="AK475" i="1"/>
  <c r="AJ475" i="1"/>
  <c r="AH475" i="1"/>
  <c r="AG475" i="1"/>
  <c r="AE475" i="1"/>
  <c r="AC475" i="1"/>
  <c r="AA475" i="1"/>
  <c r="Y475" i="1"/>
  <c r="H475" i="1"/>
  <c r="AQ475" i="1" s="1"/>
  <c r="AP474" i="1"/>
  <c r="AO474" i="1"/>
  <c r="AN474" i="1"/>
  <c r="AL474" i="1"/>
  <c r="AK474" i="1"/>
  <c r="AJ474" i="1"/>
  <c r="AH474" i="1"/>
  <c r="AG474" i="1"/>
  <c r="AE474" i="1"/>
  <c r="AC474" i="1"/>
  <c r="AA474" i="1"/>
  <c r="Y474" i="1"/>
  <c r="H474" i="1"/>
  <c r="AF474" i="1" s="1"/>
  <c r="AP473" i="1"/>
  <c r="AO473" i="1"/>
  <c r="AN473" i="1"/>
  <c r="AL473" i="1"/>
  <c r="AK473" i="1"/>
  <c r="AJ473" i="1"/>
  <c r="AH473" i="1"/>
  <c r="AG473" i="1"/>
  <c r="AE473" i="1"/>
  <c r="AC473" i="1"/>
  <c r="AA473" i="1"/>
  <c r="Y473" i="1"/>
  <c r="H473" i="1"/>
  <c r="AF473" i="1" s="1"/>
  <c r="AP472" i="1"/>
  <c r="AO472" i="1"/>
  <c r="AN472" i="1"/>
  <c r="AL472" i="1"/>
  <c r="AK472" i="1"/>
  <c r="AJ472" i="1"/>
  <c r="AH472" i="1"/>
  <c r="AG472" i="1"/>
  <c r="AE472" i="1"/>
  <c r="AC472" i="1"/>
  <c r="AA472" i="1"/>
  <c r="Y472" i="1"/>
  <c r="H472" i="1"/>
  <c r="AI472" i="1" s="1"/>
  <c r="AP471" i="1"/>
  <c r="AO471" i="1"/>
  <c r="AN471" i="1"/>
  <c r="AL471" i="1"/>
  <c r="AK471" i="1"/>
  <c r="AJ471" i="1"/>
  <c r="AH471" i="1"/>
  <c r="AG471" i="1"/>
  <c r="AE471" i="1"/>
  <c r="AC471" i="1"/>
  <c r="AA471" i="1"/>
  <c r="Y471" i="1"/>
  <c r="H471" i="1"/>
  <c r="AF471" i="1" s="1"/>
  <c r="AP470" i="1"/>
  <c r="AO470" i="1"/>
  <c r="AN470" i="1"/>
  <c r="AL470" i="1"/>
  <c r="AK470" i="1"/>
  <c r="AJ470" i="1"/>
  <c r="AH470" i="1"/>
  <c r="AG470" i="1"/>
  <c r="AE470" i="1"/>
  <c r="AC470" i="1"/>
  <c r="AA470" i="1"/>
  <c r="Y470" i="1"/>
  <c r="H470" i="1"/>
  <c r="AF470" i="1" s="1"/>
  <c r="AP469" i="1"/>
  <c r="AO469" i="1"/>
  <c r="AN469" i="1"/>
  <c r="AL469" i="1"/>
  <c r="AK469" i="1"/>
  <c r="AJ469" i="1"/>
  <c r="AH469" i="1"/>
  <c r="AG469" i="1"/>
  <c r="AE469" i="1"/>
  <c r="AC469" i="1"/>
  <c r="AA469" i="1"/>
  <c r="Y469" i="1"/>
  <c r="H469" i="1"/>
  <c r="AF469" i="1" s="1"/>
  <c r="AP468" i="1"/>
  <c r="AO468" i="1"/>
  <c r="AN468" i="1"/>
  <c r="AL468" i="1"/>
  <c r="AK468" i="1"/>
  <c r="AJ468" i="1"/>
  <c r="AH468" i="1"/>
  <c r="AG468" i="1"/>
  <c r="AE468" i="1"/>
  <c r="AC468" i="1"/>
  <c r="AA468" i="1"/>
  <c r="Y468" i="1"/>
  <c r="H468" i="1"/>
  <c r="AF468" i="1" s="1"/>
  <c r="AP467" i="1"/>
  <c r="AO467" i="1"/>
  <c r="AN467" i="1"/>
  <c r="AL467" i="1"/>
  <c r="AK467" i="1"/>
  <c r="AJ467" i="1"/>
  <c r="AH467" i="1"/>
  <c r="AG467" i="1"/>
  <c r="AE467" i="1"/>
  <c r="AC467" i="1"/>
  <c r="AA467" i="1"/>
  <c r="Y467" i="1"/>
  <c r="H467" i="1"/>
  <c r="AQ467" i="1" s="1"/>
  <c r="AP466" i="1"/>
  <c r="AO466" i="1"/>
  <c r="AN466" i="1"/>
  <c r="AL466" i="1"/>
  <c r="AK466" i="1"/>
  <c r="AJ466" i="1"/>
  <c r="AH466" i="1"/>
  <c r="AG466" i="1"/>
  <c r="AE466" i="1"/>
  <c r="AC466" i="1"/>
  <c r="AA466" i="1"/>
  <c r="Y466" i="1"/>
  <c r="H466" i="1"/>
  <c r="AF466" i="1" s="1"/>
  <c r="AP465" i="1"/>
  <c r="AO465" i="1"/>
  <c r="AN465" i="1"/>
  <c r="AL465" i="1"/>
  <c r="AK465" i="1"/>
  <c r="AJ465" i="1"/>
  <c r="AH465" i="1"/>
  <c r="AG465" i="1"/>
  <c r="AE465" i="1"/>
  <c r="AC465" i="1"/>
  <c r="AA465" i="1"/>
  <c r="Y465" i="1"/>
  <c r="H465" i="1"/>
  <c r="AF465" i="1" s="1"/>
  <c r="AP464" i="1"/>
  <c r="AO464" i="1"/>
  <c r="AN464" i="1"/>
  <c r="AL464" i="1"/>
  <c r="AK464" i="1"/>
  <c r="AJ464" i="1"/>
  <c r="AH464" i="1"/>
  <c r="AG464" i="1"/>
  <c r="AE464" i="1"/>
  <c r="AC464" i="1"/>
  <c r="AA464" i="1"/>
  <c r="Y464" i="1"/>
  <c r="H464" i="1"/>
  <c r="AI464" i="1" s="1"/>
  <c r="AP463" i="1"/>
  <c r="AO463" i="1"/>
  <c r="AN463" i="1"/>
  <c r="AL463" i="1"/>
  <c r="AK463" i="1"/>
  <c r="AJ463" i="1"/>
  <c r="AH463" i="1"/>
  <c r="AG463" i="1"/>
  <c r="AE463" i="1"/>
  <c r="AC463" i="1"/>
  <c r="AA463" i="1"/>
  <c r="Y463" i="1"/>
  <c r="H463" i="1"/>
  <c r="AF463" i="1" s="1"/>
  <c r="AP462" i="1"/>
  <c r="AO462" i="1"/>
  <c r="AN462" i="1"/>
  <c r="AL462" i="1"/>
  <c r="AK462" i="1"/>
  <c r="AJ462" i="1"/>
  <c r="AH462" i="1"/>
  <c r="AG462" i="1"/>
  <c r="AE462" i="1"/>
  <c r="AC462" i="1"/>
  <c r="AA462" i="1"/>
  <c r="Y462" i="1"/>
  <c r="H462" i="1"/>
  <c r="AF462" i="1" s="1"/>
  <c r="AP461" i="1"/>
  <c r="AO461" i="1"/>
  <c r="AN461" i="1"/>
  <c r="AL461" i="1"/>
  <c r="AK461" i="1"/>
  <c r="AJ461" i="1"/>
  <c r="AH461" i="1"/>
  <c r="AG461" i="1"/>
  <c r="AE461" i="1"/>
  <c r="AC461" i="1"/>
  <c r="AA461" i="1"/>
  <c r="Y461" i="1"/>
  <c r="H461" i="1"/>
  <c r="AF461" i="1" s="1"/>
  <c r="AP460" i="1"/>
  <c r="AO460" i="1"/>
  <c r="AN460" i="1"/>
  <c r="AL460" i="1"/>
  <c r="AK460" i="1"/>
  <c r="AJ460" i="1"/>
  <c r="AH460" i="1"/>
  <c r="AG460" i="1"/>
  <c r="AE460" i="1"/>
  <c r="AC460" i="1"/>
  <c r="AA460" i="1"/>
  <c r="Y460" i="1"/>
  <c r="H460" i="1"/>
  <c r="AF460" i="1" s="1"/>
  <c r="AP459" i="1"/>
  <c r="AO459" i="1"/>
  <c r="AN459" i="1"/>
  <c r="AL459" i="1"/>
  <c r="AK459" i="1"/>
  <c r="AJ459" i="1"/>
  <c r="AH459" i="1"/>
  <c r="AG459" i="1"/>
  <c r="AE459" i="1"/>
  <c r="AC459" i="1"/>
  <c r="AA459" i="1"/>
  <c r="Y459" i="1"/>
  <c r="H459" i="1"/>
  <c r="AQ459" i="1" s="1"/>
  <c r="AP458" i="1"/>
  <c r="AO458" i="1"/>
  <c r="AN458" i="1"/>
  <c r="AL458" i="1"/>
  <c r="AK458" i="1"/>
  <c r="AJ458" i="1"/>
  <c r="AH458" i="1"/>
  <c r="AG458" i="1"/>
  <c r="AE458" i="1"/>
  <c r="AC458" i="1"/>
  <c r="AA458" i="1"/>
  <c r="Y458" i="1"/>
  <c r="H458" i="1"/>
  <c r="AF458" i="1" s="1"/>
  <c r="AP457" i="1"/>
  <c r="AO457" i="1"/>
  <c r="AN457" i="1"/>
  <c r="AL457" i="1"/>
  <c r="AK457" i="1"/>
  <c r="AJ457" i="1"/>
  <c r="AH457" i="1"/>
  <c r="AG457" i="1"/>
  <c r="AE457" i="1"/>
  <c r="AC457" i="1"/>
  <c r="AA457" i="1"/>
  <c r="Y457" i="1"/>
  <c r="H457" i="1"/>
  <c r="AF457" i="1" s="1"/>
  <c r="AP456" i="1"/>
  <c r="AO456" i="1"/>
  <c r="AN456" i="1"/>
  <c r="AL456" i="1"/>
  <c r="AK456" i="1"/>
  <c r="AJ456" i="1"/>
  <c r="AH456" i="1"/>
  <c r="AG456" i="1"/>
  <c r="AE456" i="1"/>
  <c r="AC456" i="1"/>
  <c r="AA456" i="1"/>
  <c r="Y456" i="1"/>
  <c r="H456" i="1"/>
  <c r="AF456" i="1" s="1"/>
  <c r="AP455" i="1"/>
  <c r="AO455" i="1"/>
  <c r="AN455" i="1"/>
  <c r="AL455" i="1"/>
  <c r="AK455" i="1"/>
  <c r="AJ455" i="1"/>
  <c r="AH455" i="1"/>
  <c r="AG455" i="1"/>
  <c r="AE455" i="1"/>
  <c r="AC455" i="1"/>
  <c r="AA455" i="1"/>
  <c r="Y455" i="1"/>
  <c r="H455" i="1"/>
  <c r="AF455" i="1" s="1"/>
  <c r="AP454" i="1"/>
  <c r="AO454" i="1"/>
  <c r="AN454" i="1"/>
  <c r="AL454" i="1"/>
  <c r="AK454" i="1"/>
  <c r="AJ454" i="1"/>
  <c r="AH454" i="1"/>
  <c r="AG454" i="1"/>
  <c r="AE454" i="1"/>
  <c r="AC454" i="1"/>
  <c r="AA454" i="1"/>
  <c r="Y454" i="1"/>
  <c r="H454" i="1"/>
  <c r="AF454" i="1" s="1"/>
  <c r="AP453" i="1"/>
  <c r="AO453" i="1"/>
  <c r="AN453" i="1"/>
  <c r="AL453" i="1"/>
  <c r="AK453" i="1"/>
  <c r="AJ453" i="1"/>
  <c r="AH453" i="1"/>
  <c r="AG453" i="1"/>
  <c r="AE453" i="1"/>
  <c r="AC453" i="1"/>
  <c r="AA453" i="1"/>
  <c r="Y453" i="1"/>
  <c r="H453" i="1"/>
  <c r="AF453" i="1" s="1"/>
  <c r="AP452" i="1"/>
  <c r="AO452" i="1"/>
  <c r="AN452" i="1"/>
  <c r="AL452" i="1"/>
  <c r="AK452" i="1"/>
  <c r="AJ452" i="1"/>
  <c r="AH452" i="1"/>
  <c r="AG452" i="1"/>
  <c r="AE452" i="1"/>
  <c r="AC452" i="1"/>
  <c r="AA452" i="1"/>
  <c r="Y452" i="1"/>
  <c r="H452" i="1"/>
  <c r="AF452" i="1" s="1"/>
  <c r="AP451" i="1"/>
  <c r="AO451" i="1"/>
  <c r="AN451" i="1"/>
  <c r="AL451" i="1"/>
  <c r="AK451" i="1"/>
  <c r="AJ451" i="1"/>
  <c r="AH451" i="1"/>
  <c r="AG451" i="1"/>
  <c r="AE451" i="1"/>
  <c r="AC451" i="1"/>
  <c r="AA451" i="1"/>
  <c r="Y451" i="1"/>
  <c r="H451" i="1"/>
  <c r="AQ451" i="1" s="1"/>
  <c r="AP450" i="1"/>
  <c r="AO450" i="1"/>
  <c r="AN450" i="1"/>
  <c r="AL450" i="1"/>
  <c r="AK450" i="1"/>
  <c r="AJ450" i="1"/>
  <c r="AH450" i="1"/>
  <c r="AG450" i="1"/>
  <c r="AE450" i="1"/>
  <c r="AC450" i="1"/>
  <c r="AA450" i="1"/>
  <c r="Y450" i="1"/>
  <c r="H450" i="1"/>
  <c r="AF450" i="1" s="1"/>
  <c r="AP449" i="1"/>
  <c r="AO449" i="1"/>
  <c r="AN449" i="1"/>
  <c r="AL449" i="1"/>
  <c r="AK449" i="1"/>
  <c r="AJ449" i="1"/>
  <c r="AH449" i="1"/>
  <c r="AG449" i="1"/>
  <c r="AE449" i="1"/>
  <c r="AC449" i="1"/>
  <c r="AA449" i="1"/>
  <c r="Y449" i="1"/>
  <c r="H449" i="1"/>
  <c r="AF449" i="1" s="1"/>
  <c r="AP448" i="1"/>
  <c r="AO448" i="1"/>
  <c r="AN448" i="1"/>
  <c r="AL448" i="1"/>
  <c r="AK448" i="1"/>
  <c r="AJ448" i="1"/>
  <c r="AH448" i="1"/>
  <c r="AG448" i="1"/>
  <c r="AE448" i="1"/>
  <c r="AC448" i="1"/>
  <c r="AA448" i="1"/>
  <c r="Y448" i="1"/>
  <c r="H448" i="1"/>
  <c r="AI448" i="1" s="1"/>
  <c r="AP447" i="1"/>
  <c r="AO447" i="1"/>
  <c r="AN447" i="1"/>
  <c r="AL447" i="1"/>
  <c r="AK447" i="1"/>
  <c r="AJ447" i="1"/>
  <c r="AH447" i="1"/>
  <c r="AG447" i="1"/>
  <c r="AE447" i="1"/>
  <c r="AC447" i="1"/>
  <c r="AA447" i="1"/>
  <c r="Y447" i="1"/>
  <c r="H447" i="1"/>
  <c r="AF447" i="1" s="1"/>
  <c r="AP446" i="1"/>
  <c r="AO446" i="1"/>
  <c r="AN446" i="1"/>
  <c r="AL446" i="1"/>
  <c r="AK446" i="1"/>
  <c r="AJ446" i="1"/>
  <c r="AH446" i="1"/>
  <c r="AG446" i="1"/>
  <c r="AE446" i="1"/>
  <c r="AC446" i="1"/>
  <c r="AA446" i="1"/>
  <c r="Y446" i="1"/>
  <c r="H446" i="1"/>
  <c r="AD446" i="1" s="1"/>
  <c r="AP445" i="1"/>
  <c r="AO445" i="1"/>
  <c r="AN445" i="1"/>
  <c r="AL445" i="1"/>
  <c r="AK445" i="1"/>
  <c r="AJ445" i="1"/>
  <c r="AH445" i="1"/>
  <c r="AG445" i="1"/>
  <c r="AE445" i="1"/>
  <c r="AC445" i="1"/>
  <c r="AA445" i="1"/>
  <c r="Y445" i="1"/>
  <c r="H445" i="1"/>
  <c r="AQ445" i="1" s="1"/>
  <c r="AP444" i="1"/>
  <c r="AO444" i="1"/>
  <c r="AN444" i="1"/>
  <c r="AL444" i="1"/>
  <c r="AK444" i="1"/>
  <c r="AJ444" i="1"/>
  <c r="AH444" i="1"/>
  <c r="AG444" i="1"/>
  <c r="AE444" i="1"/>
  <c r="AC444" i="1"/>
  <c r="AA444" i="1"/>
  <c r="Y444" i="1"/>
  <c r="H444" i="1"/>
  <c r="AQ444" i="1" s="1"/>
  <c r="AP443" i="1"/>
  <c r="AO443" i="1"/>
  <c r="AN443" i="1"/>
  <c r="AL443" i="1"/>
  <c r="AK443" i="1"/>
  <c r="AJ443" i="1"/>
  <c r="AH443" i="1"/>
  <c r="AG443" i="1"/>
  <c r="AE443" i="1"/>
  <c r="AC443" i="1"/>
  <c r="AA443" i="1"/>
  <c r="Y443" i="1"/>
  <c r="H443" i="1"/>
  <c r="AQ443" i="1" s="1"/>
  <c r="AP442" i="1"/>
  <c r="AO442" i="1"/>
  <c r="AN442" i="1"/>
  <c r="AL442" i="1"/>
  <c r="AK442" i="1"/>
  <c r="AJ442" i="1"/>
  <c r="AH442" i="1"/>
  <c r="AG442" i="1"/>
  <c r="AE442" i="1"/>
  <c r="AC442" i="1"/>
  <c r="AA442" i="1"/>
  <c r="Y442" i="1"/>
  <c r="H442" i="1"/>
  <c r="AQ442" i="1" s="1"/>
  <c r="AP441" i="1"/>
  <c r="AO441" i="1"/>
  <c r="AN441" i="1"/>
  <c r="AL441" i="1"/>
  <c r="AK441" i="1"/>
  <c r="AJ441" i="1"/>
  <c r="AH441" i="1"/>
  <c r="AG441" i="1"/>
  <c r="AE441" i="1"/>
  <c r="AC441" i="1"/>
  <c r="AA441" i="1"/>
  <c r="Y441" i="1"/>
  <c r="H441" i="1"/>
  <c r="AF441" i="1" s="1"/>
  <c r="AP440" i="1"/>
  <c r="AO440" i="1"/>
  <c r="AN440" i="1"/>
  <c r="AL440" i="1"/>
  <c r="AK440" i="1"/>
  <c r="AJ440" i="1"/>
  <c r="AH440" i="1"/>
  <c r="AG440" i="1"/>
  <c r="AE440" i="1"/>
  <c r="AC440" i="1"/>
  <c r="AA440" i="1"/>
  <c r="Y440" i="1"/>
  <c r="H440" i="1"/>
  <c r="AI440" i="1" s="1"/>
  <c r="AP439" i="1"/>
  <c r="AO439" i="1"/>
  <c r="AN439" i="1"/>
  <c r="AL439" i="1"/>
  <c r="AK439" i="1"/>
  <c r="AJ439" i="1"/>
  <c r="AH439" i="1"/>
  <c r="AG439" i="1"/>
  <c r="AE439" i="1"/>
  <c r="AC439" i="1"/>
  <c r="AA439" i="1"/>
  <c r="Y439" i="1"/>
  <c r="H439" i="1"/>
  <c r="AI439" i="1" s="1"/>
  <c r="AP438" i="1"/>
  <c r="AO438" i="1"/>
  <c r="AN438" i="1"/>
  <c r="AL438" i="1"/>
  <c r="AK438" i="1"/>
  <c r="AJ438" i="1"/>
  <c r="AH438" i="1"/>
  <c r="AG438" i="1"/>
  <c r="AE438" i="1"/>
  <c r="AC438" i="1"/>
  <c r="AA438" i="1"/>
  <c r="Y438" i="1"/>
  <c r="H438" i="1"/>
  <c r="AI438" i="1" s="1"/>
  <c r="AP437" i="1"/>
  <c r="AO437" i="1"/>
  <c r="AN437" i="1"/>
  <c r="AL437" i="1"/>
  <c r="AK437" i="1"/>
  <c r="AJ437" i="1"/>
  <c r="AH437" i="1"/>
  <c r="AG437" i="1"/>
  <c r="AE437" i="1"/>
  <c r="AC437" i="1"/>
  <c r="AA437" i="1"/>
  <c r="Y437" i="1"/>
  <c r="H437" i="1"/>
  <c r="AF437" i="1" s="1"/>
  <c r="AP436" i="1"/>
  <c r="AO436" i="1"/>
  <c r="AN436" i="1"/>
  <c r="AL436" i="1"/>
  <c r="AK436" i="1"/>
  <c r="AJ436" i="1"/>
  <c r="AH436" i="1"/>
  <c r="AG436" i="1"/>
  <c r="AE436" i="1"/>
  <c r="AC436" i="1"/>
  <c r="AA436" i="1"/>
  <c r="Y436" i="1"/>
  <c r="H436" i="1"/>
  <c r="AI436" i="1" s="1"/>
  <c r="AP435" i="1"/>
  <c r="AO435" i="1"/>
  <c r="AN435" i="1"/>
  <c r="AL435" i="1"/>
  <c r="AK435" i="1"/>
  <c r="AJ435" i="1"/>
  <c r="AH435" i="1"/>
  <c r="AG435" i="1"/>
  <c r="AE435" i="1"/>
  <c r="AC435" i="1"/>
  <c r="AA435" i="1"/>
  <c r="Y435" i="1"/>
  <c r="H435" i="1"/>
  <c r="AQ435" i="1" s="1"/>
  <c r="AP434" i="1"/>
  <c r="AO434" i="1"/>
  <c r="AN434" i="1"/>
  <c r="AL434" i="1"/>
  <c r="AK434" i="1"/>
  <c r="AJ434" i="1"/>
  <c r="AH434" i="1"/>
  <c r="AG434" i="1"/>
  <c r="AE434" i="1"/>
  <c r="AC434" i="1"/>
  <c r="AA434" i="1"/>
  <c r="Y434" i="1"/>
  <c r="H434" i="1"/>
  <c r="AF434" i="1" s="1"/>
  <c r="AP433" i="1"/>
  <c r="AO433" i="1"/>
  <c r="AN433" i="1"/>
  <c r="AL433" i="1"/>
  <c r="AK433" i="1"/>
  <c r="AJ433" i="1"/>
  <c r="AH433" i="1"/>
  <c r="AG433" i="1"/>
  <c r="AE433" i="1"/>
  <c r="AC433" i="1"/>
  <c r="AA433" i="1"/>
  <c r="Y433" i="1"/>
  <c r="H433" i="1"/>
  <c r="AF433" i="1" s="1"/>
  <c r="AP432" i="1"/>
  <c r="AO432" i="1"/>
  <c r="AN432" i="1"/>
  <c r="AL432" i="1"/>
  <c r="AK432" i="1"/>
  <c r="AJ432" i="1"/>
  <c r="AH432" i="1"/>
  <c r="AG432" i="1"/>
  <c r="AE432" i="1"/>
  <c r="AC432" i="1"/>
  <c r="AA432" i="1"/>
  <c r="Y432" i="1"/>
  <c r="H432" i="1"/>
  <c r="AI432" i="1" s="1"/>
  <c r="AP431" i="1"/>
  <c r="AO431" i="1"/>
  <c r="AN431" i="1"/>
  <c r="AL431" i="1"/>
  <c r="AK431" i="1"/>
  <c r="AJ431" i="1"/>
  <c r="AH431" i="1"/>
  <c r="AG431" i="1"/>
  <c r="AE431" i="1"/>
  <c r="AC431" i="1"/>
  <c r="AA431" i="1"/>
  <c r="Y431" i="1"/>
  <c r="H431" i="1"/>
  <c r="AF431" i="1" s="1"/>
  <c r="AP430" i="1"/>
  <c r="AO430" i="1"/>
  <c r="AN430" i="1"/>
  <c r="AL430" i="1"/>
  <c r="AK430" i="1"/>
  <c r="AJ430" i="1"/>
  <c r="AH430" i="1"/>
  <c r="AG430" i="1"/>
  <c r="AE430" i="1"/>
  <c r="AC430" i="1"/>
  <c r="AA430" i="1"/>
  <c r="Y430" i="1"/>
  <c r="H430" i="1"/>
  <c r="AI430" i="1" s="1"/>
  <c r="AP429" i="1"/>
  <c r="AO429" i="1"/>
  <c r="AN429" i="1"/>
  <c r="AL429" i="1"/>
  <c r="AK429" i="1"/>
  <c r="AJ429" i="1"/>
  <c r="AH429" i="1"/>
  <c r="AG429" i="1"/>
  <c r="AE429" i="1"/>
  <c r="AC429" i="1"/>
  <c r="AA429" i="1"/>
  <c r="Y429" i="1"/>
  <c r="H429" i="1"/>
  <c r="AF429" i="1" s="1"/>
  <c r="AP428" i="1"/>
  <c r="AO428" i="1"/>
  <c r="AN428" i="1"/>
  <c r="AL428" i="1"/>
  <c r="AK428" i="1"/>
  <c r="AJ428" i="1"/>
  <c r="AH428" i="1"/>
  <c r="AG428" i="1"/>
  <c r="AE428" i="1"/>
  <c r="AC428" i="1"/>
  <c r="AA428" i="1"/>
  <c r="Y428" i="1"/>
  <c r="H428" i="1"/>
  <c r="AI428" i="1" s="1"/>
  <c r="AP427" i="1"/>
  <c r="AO427" i="1"/>
  <c r="AN427" i="1"/>
  <c r="AL427" i="1"/>
  <c r="AK427" i="1"/>
  <c r="AJ427" i="1"/>
  <c r="AH427" i="1"/>
  <c r="AG427" i="1"/>
  <c r="AE427" i="1"/>
  <c r="AC427" i="1"/>
  <c r="AA427" i="1"/>
  <c r="Y427" i="1"/>
  <c r="H427" i="1"/>
  <c r="AQ427" i="1" s="1"/>
  <c r="AP426" i="1"/>
  <c r="AO426" i="1"/>
  <c r="AN426" i="1"/>
  <c r="AL426" i="1"/>
  <c r="AK426" i="1"/>
  <c r="AJ426" i="1"/>
  <c r="AH426" i="1"/>
  <c r="AG426" i="1"/>
  <c r="AE426" i="1"/>
  <c r="AC426" i="1"/>
  <c r="AA426" i="1"/>
  <c r="Y426" i="1"/>
  <c r="H426" i="1"/>
  <c r="AF426" i="1" s="1"/>
  <c r="AP425" i="1"/>
  <c r="AO425" i="1"/>
  <c r="AN425" i="1"/>
  <c r="AL425" i="1"/>
  <c r="AK425" i="1"/>
  <c r="AJ425" i="1"/>
  <c r="AH425" i="1"/>
  <c r="AG425" i="1"/>
  <c r="AE425" i="1"/>
  <c r="AC425" i="1"/>
  <c r="AA425" i="1"/>
  <c r="Y425" i="1"/>
  <c r="H425" i="1"/>
  <c r="AF425" i="1" s="1"/>
  <c r="AP424" i="1"/>
  <c r="AO424" i="1"/>
  <c r="AN424" i="1"/>
  <c r="AL424" i="1"/>
  <c r="AK424" i="1"/>
  <c r="AJ424" i="1"/>
  <c r="AH424" i="1"/>
  <c r="AG424" i="1"/>
  <c r="AE424" i="1"/>
  <c r="AC424" i="1"/>
  <c r="AA424" i="1"/>
  <c r="Y424" i="1"/>
  <c r="H424" i="1"/>
  <c r="AI424" i="1" s="1"/>
  <c r="AP423" i="1"/>
  <c r="AO423" i="1"/>
  <c r="AN423" i="1"/>
  <c r="AL423" i="1"/>
  <c r="AK423" i="1"/>
  <c r="AJ423" i="1"/>
  <c r="AH423" i="1"/>
  <c r="AG423" i="1"/>
  <c r="AE423" i="1"/>
  <c r="AC423" i="1"/>
  <c r="AA423" i="1"/>
  <c r="Y423" i="1"/>
  <c r="H423" i="1"/>
  <c r="AF423" i="1" s="1"/>
  <c r="AP422" i="1"/>
  <c r="AO422" i="1"/>
  <c r="AN422" i="1"/>
  <c r="AL422" i="1"/>
  <c r="AK422" i="1"/>
  <c r="AJ422" i="1"/>
  <c r="AH422" i="1"/>
  <c r="AG422" i="1"/>
  <c r="AE422" i="1"/>
  <c r="AC422" i="1"/>
  <c r="AA422" i="1"/>
  <c r="Y422" i="1"/>
  <c r="H422" i="1"/>
  <c r="AI422" i="1" s="1"/>
  <c r="AP421" i="1"/>
  <c r="AO421" i="1"/>
  <c r="AN421" i="1"/>
  <c r="AL421" i="1"/>
  <c r="AK421" i="1"/>
  <c r="AJ421" i="1"/>
  <c r="AH421" i="1"/>
  <c r="AG421" i="1"/>
  <c r="AE421" i="1"/>
  <c r="AC421" i="1"/>
  <c r="AA421" i="1"/>
  <c r="Y421" i="1"/>
  <c r="H421" i="1"/>
  <c r="AF421" i="1" s="1"/>
  <c r="AP420" i="1"/>
  <c r="AO420" i="1"/>
  <c r="AN420" i="1"/>
  <c r="AL420" i="1"/>
  <c r="AK420" i="1"/>
  <c r="AJ420" i="1"/>
  <c r="AH420" i="1"/>
  <c r="AG420" i="1"/>
  <c r="AE420" i="1"/>
  <c r="AC420" i="1"/>
  <c r="AA420" i="1"/>
  <c r="Y420" i="1"/>
  <c r="H420" i="1"/>
  <c r="AF420" i="1" s="1"/>
  <c r="AP419" i="1"/>
  <c r="AO419" i="1"/>
  <c r="AN419" i="1"/>
  <c r="AL419" i="1"/>
  <c r="AK419" i="1"/>
  <c r="AJ419" i="1"/>
  <c r="AH419" i="1"/>
  <c r="AG419" i="1"/>
  <c r="AE419" i="1"/>
  <c r="AC419" i="1"/>
  <c r="AA419" i="1"/>
  <c r="Y419" i="1"/>
  <c r="H419" i="1"/>
  <c r="AQ419" i="1" s="1"/>
  <c r="AP418" i="1"/>
  <c r="AO418" i="1"/>
  <c r="AN418" i="1"/>
  <c r="AL418" i="1"/>
  <c r="AK418" i="1"/>
  <c r="AJ418" i="1"/>
  <c r="AH418" i="1"/>
  <c r="AG418" i="1"/>
  <c r="AE418" i="1"/>
  <c r="AC418" i="1"/>
  <c r="AA418" i="1"/>
  <c r="Y418" i="1"/>
  <c r="H418" i="1"/>
  <c r="AF418" i="1" s="1"/>
  <c r="AP417" i="1"/>
  <c r="AO417" i="1"/>
  <c r="AN417" i="1"/>
  <c r="AL417" i="1"/>
  <c r="AK417" i="1"/>
  <c r="AJ417" i="1"/>
  <c r="AH417" i="1"/>
  <c r="AG417" i="1"/>
  <c r="AE417" i="1"/>
  <c r="AC417" i="1"/>
  <c r="AA417" i="1"/>
  <c r="Y417" i="1"/>
  <c r="H417" i="1"/>
  <c r="AF417" i="1" s="1"/>
  <c r="AP416" i="1"/>
  <c r="AO416" i="1"/>
  <c r="AN416" i="1"/>
  <c r="AL416" i="1"/>
  <c r="AK416" i="1"/>
  <c r="AJ416" i="1"/>
  <c r="AH416" i="1"/>
  <c r="AG416" i="1"/>
  <c r="AE416" i="1"/>
  <c r="AC416" i="1"/>
  <c r="AA416" i="1"/>
  <c r="Y416" i="1"/>
  <c r="H416" i="1"/>
  <c r="AI416" i="1" s="1"/>
  <c r="AP415" i="1"/>
  <c r="AO415" i="1"/>
  <c r="AN415" i="1"/>
  <c r="AL415" i="1"/>
  <c r="AK415" i="1"/>
  <c r="AJ415" i="1"/>
  <c r="AH415" i="1"/>
  <c r="AG415" i="1"/>
  <c r="AE415" i="1"/>
  <c r="AC415" i="1"/>
  <c r="AA415" i="1"/>
  <c r="Y415" i="1"/>
  <c r="H415" i="1"/>
  <c r="AF415" i="1" s="1"/>
  <c r="AP414" i="1"/>
  <c r="AO414" i="1"/>
  <c r="AN414" i="1"/>
  <c r="AL414" i="1"/>
  <c r="AK414" i="1"/>
  <c r="AJ414" i="1"/>
  <c r="AH414" i="1"/>
  <c r="AG414" i="1"/>
  <c r="AE414" i="1"/>
  <c r="AC414" i="1"/>
  <c r="AA414" i="1"/>
  <c r="Y414" i="1"/>
  <c r="H414" i="1"/>
  <c r="AI414" i="1" s="1"/>
  <c r="AP413" i="1"/>
  <c r="AO413" i="1"/>
  <c r="AN413" i="1"/>
  <c r="AL413" i="1"/>
  <c r="AK413" i="1"/>
  <c r="AJ413" i="1"/>
  <c r="AH413" i="1"/>
  <c r="AG413" i="1"/>
  <c r="AE413" i="1"/>
  <c r="AC413" i="1"/>
  <c r="AA413" i="1"/>
  <c r="Y413" i="1"/>
  <c r="H413" i="1"/>
  <c r="AF413" i="1" s="1"/>
  <c r="AP412" i="1"/>
  <c r="AO412" i="1"/>
  <c r="AN412" i="1"/>
  <c r="AL412" i="1"/>
  <c r="AK412" i="1"/>
  <c r="AJ412" i="1"/>
  <c r="AH412" i="1"/>
  <c r="AG412" i="1"/>
  <c r="AE412" i="1"/>
  <c r="AC412" i="1"/>
  <c r="AA412" i="1"/>
  <c r="Y412" i="1"/>
  <c r="H412" i="1"/>
  <c r="AF412" i="1" s="1"/>
  <c r="AP411" i="1"/>
  <c r="AO411" i="1"/>
  <c r="AN411" i="1"/>
  <c r="AL411" i="1"/>
  <c r="AK411" i="1"/>
  <c r="AJ411" i="1"/>
  <c r="AH411" i="1"/>
  <c r="AG411" i="1"/>
  <c r="AE411" i="1"/>
  <c r="AC411" i="1"/>
  <c r="AA411" i="1"/>
  <c r="Y411" i="1"/>
  <c r="H411" i="1"/>
  <c r="AQ411" i="1" s="1"/>
  <c r="AP410" i="1"/>
  <c r="AO410" i="1"/>
  <c r="AN410" i="1"/>
  <c r="AL410" i="1"/>
  <c r="AK410" i="1"/>
  <c r="AJ410" i="1"/>
  <c r="AH410" i="1"/>
  <c r="AG410" i="1"/>
  <c r="AE410" i="1"/>
  <c r="AC410" i="1"/>
  <c r="AA410" i="1"/>
  <c r="Y410" i="1"/>
  <c r="H410" i="1"/>
  <c r="AF410" i="1" s="1"/>
  <c r="AP409" i="1"/>
  <c r="AO409" i="1"/>
  <c r="AN409" i="1"/>
  <c r="AL409" i="1"/>
  <c r="AK409" i="1"/>
  <c r="AJ409" i="1"/>
  <c r="AH409" i="1"/>
  <c r="AG409" i="1"/>
  <c r="AE409" i="1"/>
  <c r="AC409" i="1"/>
  <c r="AA409" i="1"/>
  <c r="Y409" i="1"/>
  <c r="H409" i="1"/>
  <c r="AF409" i="1" s="1"/>
  <c r="AP408" i="1"/>
  <c r="AO408" i="1"/>
  <c r="AN408" i="1"/>
  <c r="AL408" i="1"/>
  <c r="AK408" i="1"/>
  <c r="AJ408" i="1"/>
  <c r="AH408" i="1"/>
  <c r="AG408" i="1"/>
  <c r="AE408" i="1"/>
  <c r="AC408" i="1"/>
  <c r="AA408" i="1"/>
  <c r="Y408" i="1"/>
  <c r="H408" i="1"/>
  <c r="AI408" i="1" s="1"/>
  <c r="AP407" i="1"/>
  <c r="AO407" i="1"/>
  <c r="AN407" i="1"/>
  <c r="AL407" i="1"/>
  <c r="AK407" i="1"/>
  <c r="AJ407" i="1"/>
  <c r="AH407" i="1"/>
  <c r="AG407" i="1"/>
  <c r="AE407" i="1"/>
  <c r="AC407" i="1"/>
  <c r="AA407" i="1"/>
  <c r="Y407" i="1"/>
  <c r="H407" i="1"/>
  <c r="AF407" i="1" s="1"/>
  <c r="AP406" i="1"/>
  <c r="AO406" i="1"/>
  <c r="AN406" i="1"/>
  <c r="AL406" i="1"/>
  <c r="AK406" i="1"/>
  <c r="AJ406" i="1"/>
  <c r="AH406" i="1"/>
  <c r="AG406" i="1"/>
  <c r="AE406" i="1"/>
  <c r="AC406" i="1"/>
  <c r="AA406" i="1"/>
  <c r="Y406" i="1"/>
  <c r="H406" i="1"/>
  <c r="AI406" i="1" s="1"/>
  <c r="AP405" i="1"/>
  <c r="AO405" i="1"/>
  <c r="AN405" i="1"/>
  <c r="AL405" i="1"/>
  <c r="AK405" i="1"/>
  <c r="AJ405" i="1"/>
  <c r="AH405" i="1"/>
  <c r="AG405" i="1"/>
  <c r="AE405" i="1"/>
  <c r="AC405" i="1"/>
  <c r="AA405" i="1"/>
  <c r="Y405" i="1"/>
  <c r="H405" i="1"/>
  <c r="AF405" i="1" s="1"/>
  <c r="AP404" i="1"/>
  <c r="AO404" i="1"/>
  <c r="AN404" i="1"/>
  <c r="AL404" i="1"/>
  <c r="AK404" i="1"/>
  <c r="AJ404" i="1"/>
  <c r="AH404" i="1"/>
  <c r="AG404" i="1"/>
  <c r="AE404" i="1"/>
  <c r="AC404" i="1"/>
  <c r="AA404" i="1"/>
  <c r="Y404" i="1"/>
  <c r="H404" i="1"/>
  <c r="AF404" i="1" s="1"/>
  <c r="AP403" i="1"/>
  <c r="AO403" i="1"/>
  <c r="AN403" i="1"/>
  <c r="AL403" i="1"/>
  <c r="AK403" i="1"/>
  <c r="AJ403" i="1"/>
  <c r="AH403" i="1"/>
  <c r="AG403" i="1"/>
  <c r="AE403" i="1"/>
  <c r="AC403" i="1"/>
  <c r="AA403" i="1"/>
  <c r="Y403" i="1"/>
  <c r="H403" i="1"/>
  <c r="AQ403" i="1" s="1"/>
  <c r="AP402" i="1"/>
  <c r="AO402" i="1"/>
  <c r="AN402" i="1"/>
  <c r="AL402" i="1"/>
  <c r="AK402" i="1"/>
  <c r="AJ402" i="1"/>
  <c r="AH402" i="1"/>
  <c r="AG402" i="1"/>
  <c r="AE402" i="1"/>
  <c r="AC402" i="1"/>
  <c r="AA402" i="1"/>
  <c r="Y402" i="1"/>
  <c r="H402" i="1"/>
  <c r="AF402" i="1" s="1"/>
  <c r="AP401" i="1"/>
  <c r="AO401" i="1"/>
  <c r="AN401" i="1"/>
  <c r="AL401" i="1"/>
  <c r="AK401" i="1"/>
  <c r="AJ401" i="1"/>
  <c r="AH401" i="1"/>
  <c r="AG401" i="1"/>
  <c r="AE401" i="1"/>
  <c r="AC401" i="1"/>
  <c r="AA401" i="1"/>
  <c r="Y401" i="1"/>
  <c r="H401" i="1"/>
  <c r="AF401" i="1" s="1"/>
  <c r="AP400" i="1"/>
  <c r="AO400" i="1"/>
  <c r="AN400" i="1"/>
  <c r="AL400" i="1"/>
  <c r="AK400" i="1"/>
  <c r="AJ400" i="1"/>
  <c r="AH400" i="1"/>
  <c r="AG400" i="1"/>
  <c r="AE400" i="1"/>
  <c r="AC400" i="1"/>
  <c r="AA400" i="1"/>
  <c r="Y400" i="1"/>
  <c r="H400" i="1"/>
  <c r="AI400" i="1" s="1"/>
  <c r="AP399" i="1"/>
  <c r="AO399" i="1"/>
  <c r="AN399" i="1"/>
  <c r="AL399" i="1"/>
  <c r="AK399" i="1"/>
  <c r="AJ399" i="1"/>
  <c r="AH399" i="1"/>
  <c r="AG399" i="1"/>
  <c r="AE399" i="1"/>
  <c r="AC399" i="1"/>
  <c r="AA399" i="1"/>
  <c r="Y399" i="1"/>
  <c r="H399" i="1"/>
  <c r="AF399" i="1" s="1"/>
  <c r="AP398" i="1"/>
  <c r="AO398" i="1"/>
  <c r="AN398" i="1"/>
  <c r="AL398" i="1"/>
  <c r="AK398" i="1"/>
  <c r="AJ398" i="1"/>
  <c r="AH398" i="1"/>
  <c r="AG398" i="1"/>
  <c r="AE398" i="1"/>
  <c r="AC398" i="1"/>
  <c r="AA398" i="1"/>
  <c r="Y398" i="1"/>
  <c r="H398" i="1"/>
  <c r="AI398" i="1" s="1"/>
  <c r="AP397" i="1"/>
  <c r="AO397" i="1"/>
  <c r="AN397" i="1"/>
  <c r="AL397" i="1"/>
  <c r="AK397" i="1"/>
  <c r="AJ397" i="1"/>
  <c r="AH397" i="1"/>
  <c r="AG397" i="1"/>
  <c r="AE397" i="1"/>
  <c r="AC397" i="1"/>
  <c r="AA397" i="1"/>
  <c r="Y397" i="1"/>
  <c r="H397" i="1"/>
  <c r="AF397" i="1" s="1"/>
  <c r="AP396" i="1"/>
  <c r="AO396" i="1"/>
  <c r="AN396" i="1"/>
  <c r="AL396" i="1"/>
  <c r="AK396" i="1"/>
  <c r="AJ396" i="1"/>
  <c r="AH396" i="1"/>
  <c r="AG396" i="1"/>
  <c r="AE396" i="1"/>
  <c r="AC396" i="1"/>
  <c r="AA396" i="1"/>
  <c r="Y396" i="1"/>
  <c r="H396" i="1"/>
  <c r="AF396" i="1" s="1"/>
  <c r="AP395" i="1"/>
  <c r="AO395" i="1"/>
  <c r="AN395" i="1"/>
  <c r="AL395" i="1"/>
  <c r="AK395" i="1"/>
  <c r="AJ395" i="1"/>
  <c r="AH395" i="1"/>
  <c r="AG395" i="1"/>
  <c r="AE395" i="1"/>
  <c r="AC395" i="1"/>
  <c r="AA395" i="1"/>
  <c r="Y395" i="1"/>
  <c r="H395" i="1"/>
  <c r="AQ395" i="1" s="1"/>
  <c r="AP394" i="1"/>
  <c r="AO394" i="1"/>
  <c r="AN394" i="1"/>
  <c r="AL394" i="1"/>
  <c r="AK394" i="1"/>
  <c r="AJ394" i="1"/>
  <c r="AH394" i="1"/>
  <c r="AG394" i="1"/>
  <c r="AE394" i="1"/>
  <c r="AC394" i="1"/>
  <c r="AA394" i="1"/>
  <c r="Y394" i="1"/>
  <c r="H394" i="1"/>
  <c r="AF394" i="1" s="1"/>
  <c r="AP393" i="1"/>
  <c r="AO393" i="1"/>
  <c r="AN393" i="1"/>
  <c r="AL393" i="1"/>
  <c r="AK393" i="1"/>
  <c r="AJ393" i="1"/>
  <c r="AH393" i="1"/>
  <c r="AG393" i="1"/>
  <c r="AE393" i="1"/>
  <c r="AC393" i="1"/>
  <c r="AA393" i="1"/>
  <c r="Y393" i="1"/>
  <c r="H393" i="1"/>
  <c r="AF393" i="1" s="1"/>
  <c r="AP392" i="1"/>
  <c r="AO392" i="1"/>
  <c r="AN392" i="1"/>
  <c r="AL392" i="1"/>
  <c r="AK392" i="1"/>
  <c r="AJ392" i="1"/>
  <c r="AH392" i="1"/>
  <c r="AG392" i="1"/>
  <c r="AE392" i="1"/>
  <c r="AC392" i="1"/>
  <c r="AA392" i="1"/>
  <c r="Y392" i="1"/>
  <c r="H392" i="1"/>
  <c r="AI392" i="1" s="1"/>
  <c r="AP391" i="1"/>
  <c r="AO391" i="1"/>
  <c r="AN391" i="1"/>
  <c r="AL391" i="1"/>
  <c r="AK391" i="1"/>
  <c r="AJ391" i="1"/>
  <c r="AH391" i="1"/>
  <c r="AG391" i="1"/>
  <c r="AE391" i="1"/>
  <c r="AC391" i="1"/>
  <c r="AA391" i="1"/>
  <c r="Y391" i="1"/>
  <c r="H391" i="1"/>
  <c r="AF391" i="1" s="1"/>
  <c r="AP390" i="1"/>
  <c r="AO390" i="1"/>
  <c r="AN390" i="1"/>
  <c r="AL390" i="1"/>
  <c r="AK390" i="1"/>
  <c r="AJ390" i="1"/>
  <c r="AH390" i="1"/>
  <c r="AG390" i="1"/>
  <c r="AE390" i="1"/>
  <c r="AC390" i="1"/>
  <c r="AA390" i="1"/>
  <c r="Y390" i="1"/>
  <c r="H390" i="1"/>
  <c r="AI390" i="1" s="1"/>
  <c r="AP389" i="1"/>
  <c r="AO389" i="1"/>
  <c r="AN389" i="1"/>
  <c r="AL389" i="1"/>
  <c r="AK389" i="1"/>
  <c r="AJ389" i="1"/>
  <c r="AH389" i="1"/>
  <c r="AG389" i="1"/>
  <c r="AE389" i="1"/>
  <c r="AC389" i="1"/>
  <c r="AA389" i="1"/>
  <c r="Y389" i="1"/>
  <c r="H389" i="1"/>
  <c r="AF389" i="1" s="1"/>
  <c r="AP388" i="1"/>
  <c r="AO388" i="1"/>
  <c r="AN388" i="1"/>
  <c r="AL388" i="1"/>
  <c r="AK388" i="1"/>
  <c r="AJ388" i="1"/>
  <c r="AH388" i="1"/>
  <c r="AG388" i="1"/>
  <c r="AE388" i="1"/>
  <c r="AC388" i="1"/>
  <c r="AA388" i="1"/>
  <c r="Y388" i="1"/>
  <c r="H388" i="1"/>
  <c r="AF388" i="1" s="1"/>
  <c r="AP387" i="1"/>
  <c r="AO387" i="1"/>
  <c r="AN387" i="1"/>
  <c r="AL387" i="1"/>
  <c r="AK387" i="1"/>
  <c r="AJ387" i="1"/>
  <c r="AH387" i="1"/>
  <c r="AG387" i="1"/>
  <c r="AE387" i="1"/>
  <c r="AC387" i="1"/>
  <c r="AA387" i="1"/>
  <c r="Y387" i="1"/>
  <c r="H387" i="1"/>
  <c r="AQ387" i="1" s="1"/>
  <c r="AP386" i="1"/>
  <c r="AO386" i="1"/>
  <c r="AN386" i="1"/>
  <c r="AL386" i="1"/>
  <c r="AK386" i="1"/>
  <c r="AJ386" i="1"/>
  <c r="AH386" i="1"/>
  <c r="AG386" i="1"/>
  <c r="AE386" i="1"/>
  <c r="AC386" i="1"/>
  <c r="AA386" i="1"/>
  <c r="Y386" i="1"/>
  <c r="H386" i="1"/>
  <c r="AF386" i="1" s="1"/>
  <c r="AP385" i="1"/>
  <c r="AO385" i="1"/>
  <c r="AN385" i="1"/>
  <c r="AL385" i="1"/>
  <c r="AK385" i="1"/>
  <c r="AJ385" i="1"/>
  <c r="AH385" i="1"/>
  <c r="AG385" i="1"/>
  <c r="AE385" i="1"/>
  <c r="AC385" i="1"/>
  <c r="AA385" i="1"/>
  <c r="Y385" i="1"/>
  <c r="H385" i="1"/>
  <c r="AQ385" i="1" s="1"/>
  <c r="AP384" i="1"/>
  <c r="AO384" i="1"/>
  <c r="AN384" i="1"/>
  <c r="AL384" i="1"/>
  <c r="AK384" i="1"/>
  <c r="AJ384" i="1"/>
  <c r="AH384" i="1"/>
  <c r="AG384" i="1"/>
  <c r="AE384" i="1"/>
  <c r="AC384" i="1"/>
  <c r="AA384" i="1"/>
  <c r="Y384" i="1"/>
  <c r="H384" i="1"/>
  <c r="AI384" i="1" s="1"/>
  <c r="AP383" i="1"/>
  <c r="AO383" i="1"/>
  <c r="AN383" i="1"/>
  <c r="AL383" i="1"/>
  <c r="AK383" i="1"/>
  <c r="AJ383" i="1"/>
  <c r="AH383" i="1"/>
  <c r="AG383" i="1"/>
  <c r="AE383" i="1"/>
  <c r="AC383" i="1"/>
  <c r="AA383" i="1"/>
  <c r="Y383" i="1"/>
  <c r="H383" i="1"/>
  <c r="AF383" i="1" s="1"/>
  <c r="AP382" i="1"/>
  <c r="AO382" i="1"/>
  <c r="AN382" i="1"/>
  <c r="AL382" i="1"/>
  <c r="AK382" i="1"/>
  <c r="AJ382" i="1"/>
  <c r="AH382" i="1"/>
  <c r="AG382" i="1"/>
  <c r="AE382" i="1"/>
  <c r="AC382" i="1"/>
  <c r="AA382" i="1"/>
  <c r="Y382" i="1"/>
  <c r="H382" i="1"/>
  <c r="AI382" i="1" s="1"/>
  <c r="AP381" i="1"/>
  <c r="AO381" i="1"/>
  <c r="AN381" i="1"/>
  <c r="AL381" i="1"/>
  <c r="AK381" i="1"/>
  <c r="AJ381" i="1"/>
  <c r="AH381" i="1"/>
  <c r="AG381" i="1"/>
  <c r="AE381" i="1"/>
  <c r="AC381" i="1"/>
  <c r="AA381" i="1"/>
  <c r="Y381" i="1"/>
  <c r="H381" i="1"/>
  <c r="AF381" i="1" s="1"/>
  <c r="AP380" i="1"/>
  <c r="AO380" i="1"/>
  <c r="AN380" i="1"/>
  <c r="AL380" i="1"/>
  <c r="AK380" i="1"/>
  <c r="AJ380" i="1"/>
  <c r="AH380" i="1"/>
  <c r="AG380" i="1"/>
  <c r="AE380" i="1"/>
  <c r="AC380" i="1"/>
  <c r="AA380" i="1"/>
  <c r="Y380" i="1"/>
  <c r="H380" i="1"/>
  <c r="AF380" i="1" s="1"/>
  <c r="AP379" i="1"/>
  <c r="AO379" i="1"/>
  <c r="AN379" i="1"/>
  <c r="AL379" i="1"/>
  <c r="AK379" i="1"/>
  <c r="AJ379" i="1"/>
  <c r="AH379" i="1"/>
  <c r="AG379" i="1"/>
  <c r="AE379" i="1"/>
  <c r="AC379" i="1"/>
  <c r="AA379" i="1"/>
  <c r="Y379" i="1"/>
  <c r="H379" i="1"/>
  <c r="AQ379" i="1" s="1"/>
  <c r="AP378" i="1"/>
  <c r="AO378" i="1"/>
  <c r="AN378" i="1"/>
  <c r="AL378" i="1"/>
  <c r="AK378" i="1"/>
  <c r="AJ378" i="1"/>
  <c r="AH378" i="1"/>
  <c r="AG378" i="1"/>
  <c r="AE378" i="1"/>
  <c r="AC378" i="1"/>
  <c r="AA378" i="1"/>
  <c r="Y378" i="1"/>
  <c r="H378" i="1"/>
  <c r="AF378" i="1" s="1"/>
  <c r="AP377" i="1"/>
  <c r="AO377" i="1"/>
  <c r="AN377" i="1"/>
  <c r="AL377" i="1"/>
  <c r="AK377" i="1"/>
  <c r="AJ377" i="1"/>
  <c r="AH377" i="1"/>
  <c r="AG377" i="1"/>
  <c r="AE377" i="1"/>
  <c r="AC377" i="1"/>
  <c r="AA377" i="1"/>
  <c r="Y377" i="1"/>
  <c r="H377" i="1"/>
  <c r="AQ377" i="1" s="1"/>
  <c r="AP376" i="1"/>
  <c r="AO376" i="1"/>
  <c r="AN376" i="1"/>
  <c r="AL376" i="1"/>
  <c r="AK376" i="1"/>
  <c r="AJ376" i="1"/>
  <c r="AH376" i="1"/>
  <c r="AG376" i="1"/>
  <c r="AE376" i="1"/>
  <c r="AC376" i="1"/>
  <c r="AA376" i="1"/>
  <c r="Y376" i="1"/>
  <c r="H376" i="1"/>
  <c r="AI376" i="1" s="1"/>
  <c r="AP375" i="1"/>
  <c r="AO375" i="1"/>
  <c r="AN375" i="1"/>
  <c r="AL375" i="1"/>
  <c r="AK375" i="1"/>
  <c r="AJ375" i="1"/>
  <c r="AH375" i="1"/>
  <c r="AG375" i="1"/>
  <c r="AE375" i="1"/>
  <c r="AC375" i="1"/>
  <c r="AA375" i="1"/>
  <c r="Y375" i="1"/>
  <c r="H375" i="1"/>
  <c r="AF375" i="1" s="1"/>
  <c r="AP374" i="1"/>
  <c r="AO374" i="1"/>
  <c r="AN374" i="1"/>
  <c r="AL374" i="1"/>
  <c r="AK374" i="1"/>
  <c r="AJ374" i="1"/>
  <c r="AH374" i="1"/>
  <c r="AG374" i="1"/>
  <c r="AE374" i="1"/>
  <c r="AC374" i="1"/>
  <c r="AA374" i="1"/>
  <c r="Y374" i="1"/>
  <c r="H374" i="1"/>
  <c r="AI374" i="1" s="1"/>
  <c r="AP373" i="1"/>
  <c r="AO373" i="1"/>
  <c r="AN373" i="1"/>
  <c r="AL373" i="1"/>
  <c r="AK373" i="1"/>
  <c r="AJ373" i="1"/>
  <c r="AH373" i="1"/>
  <c r="AG373" i="1"/>
  <c r="AE373" i="1"/>
  <c r="AC373" i="1"/>
  <c r="AA373" i="1"/>
  <c r="Y373" i="1"/>
  <c r="H373" i="1"/>
  <c r="AF373" i="1" s="1"/>
  <c r="AP372" i="1"/>
  <c r="AO372" i="1"/>
  <c r="AN372" i="1"/>
  <c r="AL372" i="1"/>
  <c r="AK372" i="1"/>
  <c r="AJ372" i="1"/>
  <c r="AH372" i="1"/>
  <c r="AG372" i="1"/>
  <c r="AE372" i="1"/>
  <c r="AC372" i="1"/>
  <c r="AA372" i="1"/>
  <c r="Y372" i="1"/>
  <c r="H372" i="1"/>
  <c r="AF372" i="1" s="1"/>
  <c r="AP371" i="1"/>
  <c r="AO371" i="1"/>
  <c r="AN371" i="1"/>
  <c r="AL371" i="1"/>
  <c r="AK371" i="1"/>
  <c r="AJ371" i="1"/>
  <c r="AH371" i="1"/>
  <c r="AG371" i="1"/>
  <c r="AE371" i="1"/>
  <c r="AC371" i="1"/>
  <c r="AA371" i="1"/>
  <c r="Y371" i="1"/>
  <c r="H371" i="1"/>
  <c r="AQ371" i="1" s="1"/>
  <c r="AP370" i="1"/>
  <c r="AO370" i="1"/>
  <c r="AN370" i="1"/>
  <c r="AL370" i="1"/>
  <c r="AK370" i="1"/>
  <c r="AJ370" i="1"/>
  <c r="AH370" i="1"/>
  <c r="AG370" i="1"/>
  <c r="AE370" i="1"/>
  <c r="AC370" i="1"/>
  <c r="AA370" i="1"/>
  <c r="Y370" i="1"/>
  <c r="H370" i="1"/>
  <c r="AF370" i="1" s="1"/>
  <c r="AP369" i="1"/>
  <c r="AO369" i="1"/>
  <c r="AN369" i="1"/>
  <c r="AL369" i="1"/>
  <c r="AK369" i="1"/>
  <c r="AJ369" i="1"/>
  <c r="AH369" i="1"/>
  <c r="AG369" i="1"/>
  <c r="AE369" i="1"/>
  <c r="AC369" i="1"/>
  <c r="AA369" i="1"/>
  <c r="Y369" i="1"/>
  <c r="H369" i="1"/>
  <c r="AQ369" i="1" s="1"/>
  <c r="AP368" i="1"/>
  <c r="AO368" i="1"/>
  <c r="AN368" i="1"/>
  <c r="AL368" i="1"/>
  <c r="AK368" i="1"/>
  <c r="AJ368" i="1"/>
  <c r="AH368" i="1"/>
  <c r="AG368" i="1"/>
  <c r="AE368" i="1"/>
  <c r="AC368" i="1"/>
  <c r="AA368" i="1"/>
  <c r="Y368" i="1"/>
  <c r="H368" i="1"/>
  <c r="AI368" i="1" s="1"/>
  <c r="AP367" i="1"/>
  <c r="AO367" i="1"/>
  <c r="AN367" i="1"/>
  <c r="AL367" i="1"/>
  <c r="AK367" i="1"/>
  <c r="AJ367" i="1"/>
  <c r="AH367" i="1"/>
  <c r="AG367" i="1"/>
  <c r="AE367" i="1"/>
  <c r="AC367" i="1"/>
  <c r="AA367" i="1"/>
  <c r="Y367" i="1"/>
  <c r="H367" i="1"/>
  <c r="AF367" i="1" s="1"/>
  <c r="AP366" i="1"/>
  <c r="AO366" i="1"/>
  <c r="AN366" i="1"/>
  <c r="AL366" i="1"/>
  <c r="AK366" i="1"/>
  <c r="AJ366" i="1"/>
  <c r="AH366" i="1"/>
  <c r="AG366" i="1"/>
  <c r="AE366" i="1"/>
  <c r="AC366" i="1"/>
  <c r="AA366" i="1"/>
  <c r="Y366" i="1"/>
  <c r="H366" i="1"/>
  <c r="AI366" i="1" s="1"/>
  <c r="AP365" i="1"/>
  <c r="AO365" i="1"/>
  <c r="AN365" i="1"/>
  <c r="AL365" i="1"/>
  <c r="AK365" i="1"/>
  <c r="AJ365" i="1"/>
  <c r="AH365" i="1"/>
  <c r="AG365" i="1"/>
  <c r="AE365" i="1"/>
  <c r="AC365" i="1"/>
  <c r="AA365" i="1"/>
  <c r="Y365" i="1"/>
  <c r="H365" i="1"/>
  <c r="AF365" i="1" s="1"/>
  <c r="AP364" i="1"/>
  <c r="AO364" i="1"/>
  <c r="AN364" i="1"/>
  <c r="AL364" i="1"/>
  <c r="AK364" i="1"/>
  <c r="AJ364" i="1"/>
  <c r="AH364" i="1"/>
  <c r="AG364" i="1"/>
  <c r="AE364" i="1"/>
  <c r="AC364" i="1"/>
  <c r="AA364" i="1"/>
  <c r="Y364" i="1"/>
  <c r="H364" i="1"/>
  <c r="AF364" i="1" s="1"/>
  <c r="AP363" i="1"/>
  <c r="AO363" i="1"/>
  <c r="AN363" i="1"/>
  <c r="AL363" i="1"/>
  <c r="AK363" i="1"/>
  <c r="AJ363" i="1"/>
  <c r="AH363" i="1"/>
  <c r="AG363" i="1"/>
  <c r="AE363" i="1"/>
  <c r="AC363" i="1"/>
  <c r="AA363" i="1"/>
  <c r="Y363" i="1"/>
  <c r="H363" i="1"/>
  <c r="AQ363" i="1" s="1"/>
  <c r="AP362" i="1"/>
  <c r="AO362" i="1"/>
  <c r="AN362" i="1"/>
  <c r="AL362" i="1"/>
  <c r="AK362" i="1"/>
  <c r="AJ362" i="1"/>
  <c r="AH362" i="1"/>
  <c r="AG362" i="1"/>
  <c r="AE362" i="1"/>
  <c r="AC362" i="1"/>
  <c r="AA362" i="1"/>
  <c r="Y362" i="1"/>
  <c r="H362" i="1"/>
  <c r="AF362" i="1" s="1"/>
  <c r="AP361" i="1"/>
  <c r="AO361" i="1"/>
  <c r="AN361" i="1"/>
  <c r="AL361" i="1"/>
  <c r="AK361" i="1"/>
  <c r="AJ361" i="1"/>
  <c r="AH361" i="1"/>
  <c r="AG361" i="1"/>
  <c r="AE361" i="1"/>
  <c r="AC361" i="1"/>
  <c r="AA361" i="1"/>
  <c r="Y361" i="1"/>
  <c r="H361" i="1"/>
  <c r="AQ361" i="1" s="1"/>
  <c r="AP360" i="1"/>
  <c r="AO360" i="1"/>
  <c r="AN360" i="1"/>
  <c r="AL360" i="1"/>
  <c r="AK360" i="1"/>
  <c r="AJ360" i="1"/>
  <c r="AH360" i="1"/>
  <c r="AG360" i="1"/>
  <c r="AE360" i="1"/>
  <c r="AC360" i="1"/>
  <c r="AA360" i="1"/>
  <c r="Y360" i="1"/>
  <c r="H360" i="1"/>
  <c r="AI360" i="1" s="1"/>
  <c r="AP359" i="1"/>
  <c r="AO359" i="1"/>
  <c r="AN359" i="1"/>
  <c r="AL359" i="1"/>
  <c r="AK359" i="1"/>
  <c r="AJ359" i="1"/>
  <c r="AH359" i="1"/>
  <c r="AG359" i="1"/>
  <c r="AE359" i="1"/>
  <c r="AC359" i="1"/>
  <c r="AA359" i="1"/>
  <c r="Y359" i="1"/>
  <c r="H359" i="1"/>
  <c r="AF359" i="1" s="1"/>
  <c r="AP358" i="1"/>
  <c r="AO358" i="1"/>
  <c r="AN358" i="1"/>
  <c r="AL358" i="1"/>
  <c r="AK358" i="1"/>
  <c r="AJ358" i="1"/>
  <c r="AH358" i="1"/>
  <c r="AG358" i="1"/>
  <c r="AE358" i="1"/>
  <c r="AC358" i="1"/>
  <c r="AA358" i="1"/>
  <c r="Y358" i="1"/>
  <c r="H358" i="1"/>
  <c r="AI358" i="1" s="1"/>
  <c r="AP357" i="1"/>
  <c r="AO357" i="1"/>
  <c r="AN357" i="1"/>
  <c r="AL357" i="1"/>
  <c r="AK357" i="1"/>
  <c r="AJ357" i="1"/>
  <c r="AH357" i="1"/>
  <c r="AG357" i="1"/>
  <c r="AE357" i="1"/>
  <c r="AC357" i="1"/>
  <c r="AA357" i="1"/>
  <c r="Y357" i="1"/>
  <c r="H357" i="1"/>
  <c r="AF357" i="1" s="1"/>
  <c r="AP356" i="1"/>
  <c r="AO356" i="1"/>
  <c r="AN356" i="1"/>
  <c r="AL356" i="1"/>
  <c r="AK356" i="1"/>
  <c r="AJ356" i="1"/>
  <c r="AH356" i="1"/>
  <c r="AG356" i="1"/>
  <c r="AE356" i="1"/>
  <c r="AC356" i="1"/>
  <c r="AA356" i="1"/>
  <c r="Y356" i="1"/>
  <c r="H356" i="1"/>
  <c r="AF356" i="1" s="1"/>
  <c r="AP355" i="1"/>
  <c r="AO355" i="1"/>
  <c r="AN355" i="1"/>
  <c r="AL355" i="1"/>
  <c r="AK355" i="1"/>
  <c r="AJ355" i="1"/>
  <c r="AH355" i="1"/>
  <c r="AG355" i="1"/>
  <c r="AE355" i="1"/>
  <c r="AC355" i="1"/>
  <c r="AA355" i="1"/>
  <c r="Y355" i="1"/>
  <c r="H355" i="1"/>
  <c r="AF355" i="1" s="1"/>
  <c r="AP354" i="1"/>
  <c r="AO354" i="1"/>
  <c r="AN354" i="1"/>
  <c r="AL354" i="1"/>
  <c r="AK354" i="1"/>
  <c r="AJ354" i="1"/>
  <c r="AH354" i="1"/>
  <c r="AG354" i="1"/>
  <c r="AE354" i="1"/>
  <c r="AC354" i="1"/>
  <c r="AA354" i="1"/>
  <c r="Y354" i="1"/>
  <c r="H354" i="1"/>
  <c r="AF354" i="1" s="1"/>
  <c r="AP353" i="1"/>
  <c r="AO353" i="1"/>
  <c r="AN353" i="1"/>
  <c r="AL353" i="1"/>
  <c r="AK353" i="1"/>
  <c r="AJ353" i="1"/>
  <c r="AH353" i="1"/>
  <c r="AG353" i="1"/>
  <c r="AE353" i="1"/>
  <c r="AC353" i="1"/>
  <c r="AA353" i="1"/>
  <c r="Y353" i="1"/>
  <c r="H353" i="1"/>
  <c r="AQ353" i="1" s="1"/>
  <c r="AP352" i="1"/>
  <c r="AO352" i="1"/>
  <c r="AN352" i="1"/>
  <c r="AL352" i="1"/>
  <c r="AK352" i="1"/>
  <c r="AJ352" i="1"/>
  <c r="AH352" i="1"/>
  <c r="AG352" i="1"/>
  <c r="AE352" i="1"/>
  <c r="AC352" i="1"/>
  <c r="AA352" i="1"/>
  <c r="Y352" i="1"/>
  <c r="H352" i="1"/>
  <c r="AF352" i="1" s="1"/>
  <c r="AP351" i="1"/>
  <c r="AO351" i="1"/>
  <c r="AN351" i="1"/>
  <c r="AL351" i="1"/>
  <c r="AK351" i="1"/>
  <c r="AJ351" i="1"/>
  <c r="AH351" i="1"/>
  <c r="AG351" i="1"/>
  <c r="AE351" i="1"/>
  <c r="AC351" i="1"/>
  <c r="AA351" i="1"/>
  <c r="Y351" i="1"/>
  <c r="H351" i="1"/>
  <c r="AF351" i="1" s="1"/>
  <c r="AP350" i="1"/>
  <c r="AO350" i="1"/>
  <c r="AN350" i="1"/>
  <c r="AL350" i="1"/>
  <c r="AK350" i="1"/>
  <c r="AJ350" i="1"/>
  <c r="AH350" i="1"/>
  <c r="AG350" i="1"/>
  <c r="AE350" i="1"/>
  <c r="AC350" i="1"/>
  <c r="AA350" i="1"/>
  <c r="Y350" i="1"/>
  <c r="H350" i="1"/>
  <c r="AI350" i="1" s="1"/>
  <c r="AP349" i="1"/>
  <c r="AO349" i="1"/>
  <c r="AN349" i="1"/>
  <c r="AL349" i="1"/>
  <c r="AK349" i="1"/>
  <c r="AJ349" i="1"/>
  <c r="AH349" i="1"/>
  <c r="AG349" i="1"/>
  <c r="AE349" i="1"/>
  <c r="AC349" i="1"/>
  <c r="AA349" i="1"/>
  <c r="Y349" i="1"/>
  <c r="H349" i="1"/>
  <c r="AF349" i="1" s="1"/>
  <c r="AP348" i="1"/>
  <c r="AO348" i="1"/>
  <c r="AN348" i="1"/>
  <c r="AL348" i="1"/>
  <c r="AK348" i="1"/>
  <c r="AJ348" i="1"/>
  <c r="AH348" i="1"/>
  <c r="AG348" i="1"/>
  <c r="AE348" i="1"/>
  <c r="AC348" i="1"/>
  <c r="AA348" i="1"/>
  <c r="Y348" i="1"/>
  <c r="H348" i="1"/>
  <c r="AF348" i="1" s="1"/>
  <c r="AP347" i="1"/>
  <c r="AO347" i="1"/>
  <c r="AN347" i="1"/>
  <c r="AL347" i="1"/>
  <c r="AK347" i="1"/>
  <c r="AJ347" i="1"/>
  <c r="AH347" i="1"/>
  <c r="AG347" i="1"/>
  <c r="AE347" i="1"/>
  <c r="AC347" i="1"/>
  <c r="AA347" i="1"/>
  <c r="Y347" i="1"/>
  <c r="H347" i="1"/>
  <c r="AF347" i="1" s="1"/>
  <c r="AP346" i="1"/>
  <c r="AO346" i="1"/>
  <c r="AN346" i="1"/>
  <c r="AL346" i="1"/>
  <c r="AK346" i="1"/>
  <c r="AJ346" i="1"/>
  <c r="AH346" i="1"/>
  <c r="AG346" i="1"/>
  <c r="AE346" i="1"/>
  <c r="AC346" i="1"/>
  <c r="AA346" i="1"/>
  <c r="Y346" i="1"/>
  <c r="H346" i="1"/>
  <c r="AF346" i="1" s="1"/>
  <c r="AP345" i="1"/>
  <c r="AO345" i="1"/>
  <c r="AN345" i="1"/>
  <c r="AL345" i="1"/>
  <c r="AK345" i="1"/>
  <c r="AJ345" i="1"/>
  <c r="AH345" i="1"/>
  <c r="AG345" i="1"/>
  <c r="AE345" i="1"/>
  <c r="AC345" i="1"/>
  <c r="AA345" i="1"/>
  <c r="Y345" i="1"/>
  <c r="H345" i="1"/>
  <c r="AQ345" i="1" s="1"/>
  <c r="AP344" i="1"/>
  <c r="AO344" i="1"/>
  <c r="AN344" i="1"/>
  <c r="AL344" i="1"/>
  <c r="AK344" i="1"/>
  <c r="AJ344" i="1"/>
  <c r="AH344" i="1"/>
  <c r="AG344" i="1"/>
  <c r="AE344" i="1"/>
  <c r="AC344" i="1"/>
  <c r="AA344" i="1"/>
  <c r="Y344" i="1"/>
  <c r="H344" i="1"/>
  <c r="AF344" i="1" s="1"/>
  <c r="AP343" i="1"/>
  <c r="AO343" i="1"/>
  <c r="AN343" i="1"/>
  <c r="AL343" i="1"/>
  <c r="AK343" i="1"/>
  <c r="AJ343" i="1"/>
  <c r="AH343" i="1"/>
  <c r="AG343" i="1"/>
  <c r="AE343" i="1"/>
  <c r="AC343" i="1"/>
  <c r="AA343" i="1"/>
  <c r="Y343" i="1"/>
  <c r="H343" i="1"/>
  <c r="AF343" i="1" s="1"/>
  <c r="AP342" i="1"/>
  <c r="AO342" i="1"/>
  <c r="AN342" i="1"/>
  <c r="AL342" i="1"/>
  <c r="AK342" i="1"/>
  <c r="AJ342" i="1"/>
  <c r="AH342" i="1"/>
  <c r="AG342" i="1"/>
  <c r="AE342" i="1"/>
  <c r="AC342" i="1"/>
  <c r="AA342" i="1"/>
  <c r="Y342" i="1"/>
  <c r="H342" i="1"/>
  <c r="AI342" i="1" s="1"/>
  <c r="AP341" i="1"/>
  <c r="AO341" i="1"/>
  <c r="AN341" i="1"/>
  <c r="AL341" i="1"/>
  <c r="AK341" i="1"/>
  <c r="AJ341" i="1"/>
  <c r="AH341" i="1"/>
  <c r="AG341" i="1"/>
  <c r="AE341" i="1"/>
  <c r="AC341" i="1"/>
  <c r="AA341" i="1"/>
  <c r="Y341" i="1"/>
  <c r="H341" i="1"/>
  <c r="AF341" i="1" s="1"/>
  <c r="AP340" i="1"/>
  <c r="AO340" i="1"/>
  <c r="AN340" i="1"/>
  <c r="AL340" i="1"/>
  <c r="AK340" i="1"/>
  <c r="AJ340" i="1"/>
  <c r="AH340" i="1"/>
  <c r="AG340" i="1"/>
  <c r="AE340" i="1"/>
  <c r="AC340" i="1"/>
  <c r="AA340" i="1"/>
  <c r="Y340" i="1"/>
  <c r="H340" i="1"/>
  <c r="AF340" i="1" s="1"/>
  <c r="AP339" i="1"/>
  <c r="AO339" i="1"/>
  <c r="AN339" i="1"/>
  <c r="AL339" i="1"/>
  <c r="AK339" i="1"/>
  <c r="AJ339" i="1"/>
  <c r="AH339" i="1"/>
  <c r="AG339" i="1"/>
  <c r="AE339" i="1"/>
  <c r="AC339" i="1"/>
  <c r="AA339" i="1"/>
  <c r="Y339" i="1"/>
  <c r="H339" i="1"/>
  <c r="AF339" i="1" s="1"/>
  <c r="AP338" i="1"/>
  <c r="AO338" i="1"/>
  <c r="AN338" i="1"/>
  <c r="AL338" i="1"/>
  <c r="AK338" i="1"/>
  <c r="AJ338" i="1"/>
  <c r="AH338" i="1"/>
  <c r="AG338" i="1"/>
  <c r="AE338" i="1"/>
  <c r="AC338" i="1"/>
  <c r="AA338" i="1"/>
  <c r="Y338" i="1"/>
  <c r="H338" i="1"/>
  <c r="AF338" i="1" s="1"/>
  <c r="AP337" i="1"/>
  <c r="AO337" i="1"/>
  <c r="AN337" i="1"/>
  <c r="AL337" i="1"/>
  <c r="AK337" i="1"/>
  <c r="AJ337" i="1"/>
  <c r="AH337" i="1"/>
  <c r="AG337" i="1"/>
  <c r="AE337" i="1"/>
  <c r="AC337" i="1"/>
  <c r="AA337" i="1"/>
  <c r="Y337" i="1"/>
  <c r="H337" i="1"/>
  <c r="AQ337" i="1" s="1"/>
  <c r="AP336" i="1"/>
  <c r="AO336" i="1"/>
  <c r="AN336" i="1"/>
  <c r="AL336" i="1"/>
  <c r="AK336" i="1"/>
  <c r="AJ336" i="1"/>
  <c r="AH336" i="1"/>
  <c r="AG336" i="1"/>
  <c r="AE336" i="1"/>
  <c r="AC336" i="1"/>
  <c r="AA336" i="1"/>
  <c r="Y336" i="1"/>
  <c r="H336" i="1"/>
  <c r="AF336" i="1" s="1"/>
  <c r="AP335" i="1"/>
  <c r="AO335" i="1"/>
  <c r="AN335" i="1"/>
  <c r="AL335" i="1"/>
  <c r="AK335" i="1"/>
  <c r="AJ335" i="1"/>
  <c r="AH335" i="1"/>
  <c r="AG335" i="1"/>
  <c r="AE335" i="1"/>
  <c r="AC335" i="1"/>
  <c r="AA335" i="1"/>
  <c r="Y335" i="1"/>
  <c r="H335" i="1"/>
  <c r="AF335" i="1" s="1"/>
  <c r="AP334" i="1"/>
  <c r="AO334" i="1"/>
  <c r="AN334" i="1"/>
  <c r="AL334" i="1"/>
  <c r="AK334" i="1"/>
  <c r="AJ334" i="1"/>
  <c r="AH334" i="1"/>
  <c r="AG334" i="1"/>
  <c r="AE334" i="1"/>
  <c r="AC334" i="1"/>
  <c r="AA334" i="1"/>
  <c r="Y334" i="1"/>
  <c r="H334" i="1"/>
  <c r="AI334" i="1" s="1"/>
  <c r="AP333" i="1"/>
  <c r="AO333" i="1"/>
  <c r="AN333" i="1"/>
  <c r="AL333" i="1"/>
  <c r="AK333" i="1"/>
  <c r="AJ333" i="1"/>
  <c r="AH333" i="1"/>
  <c r="AG333" i="1"/>
  <c r="AE333" i="1"/>
  <c r="AC333" i="1"/>
  <c r="AA333" i="1"/>
  <c r="Y333" i="1"/>
  <c r="H333" i="1"/>
  <c r="AF333" i="1" s="1"/>
  <c r="AP332" i="1"/>
  <c r="AO332" i="1"/>
  <c r="AN332" i="1"/>
  <c r="AL332" i="1"/>
  <c r="AK332" i="1"/>
  <c r="AJ332" i="1"/>
  <c r="AH332" i="1"/>
  <c r="AG332" i="1"/>
  <c r="AE332" i="1"/>
  <c r="AC332" i="1"/>
  <c r="AA332" i="1"/>
  <c r="Y332" i="1"/>
  <c r="H332" i="1"/>
  <c r="AF332" i="1" s="1"/>
  <c r="AP331" i="1"/>
  <c r="AO331" i="1"/>
  <c r="AN331" i="1"/>
  <c r="AL331" i="1"/>
  <c r="AK331" i="1"/>
  <c r="AJ331" i="1"/>
  <c r="AH331" i="1"/>
  <c r="AG331" i="1"/>
  <c r="AE331" i="1"/>
  <c r="AC331" i="1"/>
  <c r="AA331" i="1"/>
  <c r="Y331" i="1"/>
  <c r="H331" i="1"/>
  <c r="AF331" i="1" s="1"/>
  <c r="AP330" i="1"/>
  <c r="AO330" i="1"/>
  <c r="AN330" i="1"/>
  <c r="AL330" i="1"/>
  <c r="AK330" i="1"/>
  <c r="AJ330" i="1"/>
  <c r="AH330" i="1"/>
  <c r="AG330" i="1"/>
  <c r="AE330" i="1"/>
  <c r="AC330" i="1"/>
  <c r="AA330" i="1"/>
  <c r="Y330" i="1"/>
  <c r="H330" i="1"/>
  <c r="AF330" i="1" s="1"/>
  <c r="AP329" i="1"/>
  <c r="AO329" i="1"/>
  <c r="AN329" i="1"/>
  <c r="AL329" i="1"/>
  <c r="AK329" i="1"/>
  <c r="AJ329" i="1"/>
  <c r="AH329" i="1"/>
  <c r="AG329" i="1"/>
  <c r="AE329" i="1"/>
  <c r="AC329" i="1"/>
  <c r="AA329" i="1"/>
  <c r="Y329" i="1"/>
  <c r="H329" i="1"/>
  <c r="AF329" i="1" s="1"/>
  <c r="AP328" i="1"/>
  <c r="AO328" i="1"/>
  <c r="AN328" i="1"/>
  <c r="AL328" i="1"/>
  <c r="AK328" i="1"/>
  <c r="AJ328" i="1"/>
  <c r="AH328" i="1"/>
  <c r="AG328" i="1"/>
  <c r="AE328" i="1"/>
  <c r="AC328" i="1"/>
  <c r="AA328" i="1"/>
  <c r="Y328" i="1"/>
  <c r="H328" i="1"/>
  <c r="AF328" i="1" s="1"/>
  <c r="AP327" i="1"/>
  <c r="AO327" i="1"/>
  <c r="AN327" i="1"/>
  <c r="AL327" i="1"/>
  <c r="AK327" i="1"/>
  <c r="AJ327" i="1"/>
  <c r="AH327" i="1"/>
  <c r="AG327" i="1"/>
  <c r="AE327" i="1"/>
  <c r="AC327" i="1"/>
  <c r="AA327" i="1"/>
  <c r="Y327" i="1"/>
  <c r="H327" i="1"/>
  <c r="AQ327" i="1" s="1"/>
  <c r="AP326" i="1"/>
  <c r="AO326" i="1"/>
  <c r="AN326" i="1"/>
  <c r="AL326" i="1"/>
  <c r="AK326" i="1"/>
  <c r="AJ326" i="1"/>
  <c r="AH326" i="1"/>
  <c r="AG326" i="1"/>
  <c r="AE326" i="1"/>
  <c r="AC326" i="1"/>
  <c r="AA326" i="1"/>
  <c r="Y326" i="1"/>
  <c r="H326" i="1"/>
  <c r="AI326" i="1" s="1"/>
  <c r="AP325" i="1"/>
  <c r="AO325" i="1"/>
  <c r="AN325" i="1"/>
  <c r="AL325" i="1"/>
  <c r="AK325" i="1"/>
  <c r="AJ325" i="1"/>
  <c r="AH325" i="1"/>
  <c r="AG325" i="1"/>
  <c r="AE325" i="1"/>
  <c r="AC325" i="1"/>
  <c r="AA325" i="1"/>
  <c r="Y325" i="1"/>
  <c r="H325" i="1"/>
  <c r="AF325" i="1" s="1"/>
  <c r="AP324" i="1"/>
  <c r="AO324" i="1"/>
  <c r="AN324" i="1"/>
  <c r="AL324" i="1"/>
  <c r="AK324" i="1"/>
  <c r="AJ324" i="1"/>
  <c r="AH324" i="1"/>
  <c r="AG324" i="1"/>
  <c r="AE324" i="1"/>
  <c r="AC324" i="1"/>
  <c r="AA324" i="1"/>
  <c r="Y324" i="1"/>
  <c r="H324" i="1"/>
  <c r="AF324" i="1" s="1"/>
  <c r="AP323" i="1"/>
  <c r="AO323" i="1"/>
  <c r="AN323" i="1"/>
  <c r="AL323" i="1"/>
  <c r="AK323" i="1"/>
  <c r="AJ323" i="1"/>
  <c r="AH323" i="1"/>
  <c r="AG323" i="1"/>
  <c r="AE323" i="1"/>
  <c r="AC323" i="1"/>
  <c r="AA323" i="1"/>
  <c r="Y323" i="1"/>
  <c r="H323" i="1"/>
  <c r="AF323" i="1" s="1"/>
  <c r="AP322" i="1"/>
  <c r="AO322" i="1"/>
  <c r="AN322" i="1"/>
  <c r="AL322" i="1"/>
  <c r="AK322" i="1"/>
  <c r="AJ322" i="1"/>
  <c r="AH322" i="1"/>
  <c r="AG322" i="1"/>
  <c r="AE322" i="1"/>
  <c r="AC322" i="1"/>
  <c r="AA322" i="1"/>
  <c r="Y322" i="1"/>
  <c r="H322" i="1"/>
  <c r="AF322" i="1" s="1"/>
  <c r="AP321" i="1"/>
  <c r="AO321" i="1"/>
  <c r="AN321" i="1"/>
  <c r="AL321" i="1"/>
  <c r="AK321" i="1"/>
  <c r="AJ321" i="1"/>
  <c r="AH321" i="1"/>
  <c r="AG321" i="1"/>
  <c r="AE321" i="1"/>
  <c r="AC321" i="1"/>
  <c r="AA321" i="1"/>
  <c r="Y321" i="1"/>
  <c r="H321" i="1"/>
  <c r="AF321" i="1" s="1"/>
  <c r="AP320" i="1"/>
  <c r="AO320" i="1"/>
  <c r="AN320" i="1"/>
  <c r="AL320" i="1"/>
  <c r="AK320" i="1"/>
  <c r="AJ320" i="1"/>
  <c r="AH320" i="1"/>
  <c r="AG320" i="1"/>
  <c r="AE320" i="1"/>
  <c r="AC320" i="1"/>
  <c r="AA320" i="1"/>
  <c r="Y320" i="1"/>
  <c r="H320" i="1"/>
  <c r="AF320" i="1" s="1"/>
  <c r="AP319" i="1"/>
  <c r="AO319" i="1"/>
  <c r="AN319" i="1"/>
  <c r="AL319" i="1"/>
  <c r="AK319" i="1"/>
  <c r="AJ319" i="1"/>
  <c r="AH319" i="1"/>
  <c r="AG319" i="1"/>
  <c r="AE319" i="1"/>
  <c r="AC319" i="1"/>
  <c r="AA319" i="1"/>
  <c r="Y319" i="1"/>
  <c r="H319" i="1"/>
  <c r="AQ319" i="1" s="1"/>
  <c r="AP318" i="1"/>
  <c r="AO318" i="1"/>
  <c r="AN318" i="1"/>
  <c r="AL318" i="1"/>
  <c r="AK318" i="1"/>
  <c r="AJ318" i="1"/>
  <c r="AH318" i="1"/>
  <c r="AG318" i="1"/>
  <c r="AE318" i="1"/>
  <c r="AC318" i="1"/>
  <c r="AA318" i="1"/>
  <c r="Y318" i="1"/>
  <c r="H318" i="1"/>
  <c r="AI318" i="1" s="1"/>
  <c r="AP317" i="1"/>
  <c r="AO317" i="1"/>
  <c r="AN317" i="1"/>
  <c r="AL317" i="1"/>
  <c r="AK317" i="1"/>
  <c r="AJ317" i="1"/>
  <c r="AH317" i="1"/>
  <c r="AG317" i="1"/>
  <c r="AE317" i="1"/>
  <c r="AC317" i="1"/>
  <c r="AA317" i="1"/>
  <c r="Y317" i="1"/>
  <c r="H317" i="1"/>
  <c r="AF317" i="1" s="1"/>
  <c r="AP316" i="1"/>
  <c r="AO316" i="1"/>
  <c r="AN316" i="1"/>
  <c r="AL316" i="1"/>
  <c r="AK316" i="1"/>
  <c r="AJ316" i="1"/>
  <c r="AH316" i="1"/>
  <c r="AG316" i="1"/>
  <c r="AE316" i="1"/>
  <c r="AC316" i="1"/>
  <c r="AA316" i="1"/>
  <c r="Y316" i="1"/>
  <c r="H316" i="1"/>
  <c r="AF316" i="1" s="1"/>
  <c r="AP315" i="1"/>
  <c r="AO315" i="1"/>
  <c r="AN315" i="1"/>
  <c r="AL315" i="1"/>
  <c r="AK315" i="1"/>
  <c r="AJ315" i="1"/>
  <c r="AH315" i="1"/>
  <c r="AG315" i="1"/>
  <c r="AE315" i="1"/>
  <c r="AC315" i="1"/>
  <c r="AA315" i="1"/>
  <c r="Y315" i="1"/>
  <c r="H315" i="1"/>
  <c r="AI315" i="1" s="1"/>
  <c r="AP314" i="1"/>
  <c r="AO314" i="1"/>
  <c r="AN314" i="1"/>
  <c r="AL314" i="1"/>
  <c r="AK314" i="1"/>
  <c r="AJ314" i="1"/>
  <c r="AH314" i="1"/>
  <c r="AG314" i="1"/>
  <c r="AE314" i="1"/>
  <c r="AC314" i="1"/>
  <c r="AA314" i="1"/>
  <c r="Y314" i="1"/>
  <c r="H314" i="1"/>
  <c r="AF314" i="1" s="1"/>
  <c r="AP313" i="1"/>
  <c r="AO313" i="1"/>
  <c r="AN313" i="1"/>
  <c r="AL313" i="1"/>
  <c r="AK313" i="1"/>
  <c r="AJ313" i="1"/>
  <c r="AH313" i="1"/>
  <c r="AG313" i="1"/>
  <c r="AE313" i="1"/>
  <c r="AC313" i="1"/>
  <c r="AA313" i="1"/>
  <c r="Y313" i="1"/>
  <c r="H313" i="1"/>
  <c r="AI313" i="1" s="1"/>
  <c r="AP312" i="1"/>
  <c r="AO312" i="1"/>
  <c r="AN312" i="1"/>
  <c r="AL312" i="1"/>
  <c r="AK312" i="1"/>
  <c r="AJ312" i="1"/>
  <c r="AH312" i="1"/>
  <c r="AG312" i="1"/>
  <c r="AE312" i="1"/>
  <c r="AC312" i="1"/>
  <c r="AA312" i="1"/>
  <c r="Y312" i="1"/>
  <c r="H312" i="1"/>
  <c r="AD312" i="1" s="1"/>
  <c r="AP311" i="1"/>
  <c r="AO311" i="1"/>
  <c r="AN311" i="1"/>
  <c r="AL311" i="1"/>
  <c r="AK311" i="1"/>
  <c r="AJ311" i="1"/>
  <c r="AH311" i="1"/>
  <c r="AG311" i="1"/>
  <c r="AE311" i="1"/>
  <c r="AC311" i="1"/>
  <c r="AA311" i="1"/>
  <c r="Y311" i="1"/>
  <c r="H311" i="1"/>
  <c r="AQ311" i="1" s="1"/>
  <c r="AP310" i="1"/>
  <c r="AO310" i="1"/>
  <c r="AN310" i="1"/>
  <c r="AL310" i="1"/>
  <c r="AK310" i="1"/>
  <c r="AJ310" i="1"/>
  <c r="AH310" i="1"/>
  <c r="AG310" i="1"/>
  <c r="AE310" i="1"/>
  <c r="AC310" i="1"/>
  <c r="AA310" i="1"/>
  <c r="Y310" i="1"/>
  <c r="H310" i="1"/>
  <c r="AF310" i="1" s="1"/>
  <c r="AP309" i="1"/>
  <c r="AO309" i="1"/>
  <c r="AN309" i="1"/>
  <c r="AL309" i="1"/>
  <c r="AK309" i="1"/>
  <c r="AJ309" i="1"/>
  <c r="AH309" i="1"/>
  <c r="AG309" i="1"/>
  <c r="AE309" i="1"/>
  <c r="AC309" i="1"/>
  <c r="AA309" i="1"/>
  <c r="Y309" i="1"/>
  <c r="H309" i="1"/>
  <c r="AF309" i="1" s="1"/>
  <c r="AP308" i="1"/>
  <c r="AO308" i="1"/>
  <c r="AN308" i="1"/>
  <c r="AL308" i="1"/>
  <c r="AK308" i="1"/>
  <c r="AJ308" i="1"/>
  <c r="AH308" i="1"/>
  <c r="AG308" i="1"/>
  <c r="AE308" i="1"/>
  <c r="AC308" i="1"/>
  <c r="AA308" i="1"/>
  <c r="Y308" i="1"/>
  <c r="H308" i="1"/>
  <c r="AF308" i="1" s="1"/>
  <c r="AP307" i="1"/>
  <c r="AO307" i="1"/>
  <c r="AN307" i="1"/>
  <c r="AL307" i="1"/>
  <c r="AK307" i="1"/>
  <c r="AJ307" i="1"/>
  <c r="AH307" i="1"/>
  <c r="AG307" i="1"/>
  <c r="AE307" i="1"/>
  <c r="AC307" i="1"/>
  <c r="AA307" i="1"/>
  <c r="Y307" i="1"/>
  <c r="H307" i="1"/>
  <c r="AF307" i="1" s="1"/>
  <c r="AP306" i="1"/>
  <c r="AO306" i="1"/>
  <c r="AN306" i="1"/>
  <c r="AL306" i="1"/>
  <c r="AK306" i="1"/>
  <c r="AJ306" i="1"/>
  <c r="AH306" i="1"/>
  <c r="AG306" i="1"/>
  <c r="AE306" i="1"/>
  <c r="AC306" i="1"/>
  <c r="AA306" i="1"/>
  <c r="Y306" i="1"/>
  <c r="H306" i="1"/>
  <c r="AF306" i="1" s="1"/>
  <c r="AP305" i="1"/>
  <c r="AO305" i="1"/>
  <c r="AN305" i="1"/>
  <c r="AL305" i="1"/>
  <c r="AK305" i="1"/>
  <c r="AJ305" i="1"/>
  <c r="AH305" i="1"/>
  <c r="AG305" i="1"/>
  <c r="AE305" i="1"/>
  <c r="AC305" i="1"/>
  <c r="AA305" i="1"/>
  <c r="Y305" i="1"/>
  <c r="H305" i="1"/>
  <c r="AQ305" i="1" s="1"/>
  <c r="AP304" i="1"/>
  <c r="AO304" i="1"/>
  <c r="AN304" i="1"/>
  <c r="AL304" i="1"/>
  <c r="AK304" i="1"/>
  <c r="AJ304" i="1"/>
  <c r="AH304" i="1"/>
  <c r="AG304" i="1"/>
  <c r="AE304" i="1"/>
  <c r="AC304" i="1"/>
  <c r="AA304" i="1"/>
  <c r="Y304" i="1"/>
  <c r="H304" i="1"/>
  <c r="AD304" i="1" s="1"/>
  <c r="AP303" i="1"/>
  <c r="AO303" i="1"/>
  <c r="AN303" i="1"/>
  <c r="AL303" i="1"/>
  <c r="AK303" i="1"/>
  <c r="AJ303" i="1"/>
  <c r="AH303" i="1"/>
  <c r="AG303" i="1"/>
  <c r="AE303" i="1"/>
  <c r="AC303" i="1"/>
  <c r="AA303" i="1"/>
  <c r="Y303" i="1"/>
  <c r="H303" i="1"/>
  <c r="AQ303" i="1" s="1"/>
  <c r="AP302" i="1"/>
  <c r="AO302" i="1"/>
  <c r="AN302" i="1"/>
  <c r="AL302" i="1"/>
  <c r="AK302" i="1"/>
  <c r="AJ302" i="1"/>
  <c r="AH302" i="1"/>
  <c r="AG302" i="1"/>
  <c r="AE302" i="1"/>
  <c r="AC302" i="1"/>
  <c r="AA302" i="1"/>
  <c r="Y302" i="1"/>
  <c r="H302" i="1"/>
  <c r="AF302" i="1" s="1"/>
  <c r="AP301" i="1"/>
  <c r="AO301" i="1"/>
  <c r="AN301" i="1"/>
  <c r="AL301" i="1"/>
  <c r="AK301" i="1"/>
  <c r="AJ301" i="1"/>
  <c r="AH301" i="1"/>
  <c r="AG301" i="1"/>
  <c r="AE301" i="1"/>
  <c r="AC301" i="1"/>
  <c r="AA301" i="1"/>
  <c r="Y301" i="1"/>
  <c r="H301" i="1"/>
  <c r="AF301" i="1" s="1"/>
  <c r="AP300" i="1"/>
  <c r="AO300" i="1"/>
  <c r="AN300" i="1"/>
  <c r="AL300" i="1"/>
  <c r="AK300" i="1"/>
  <c r="AJ300" i="1"/>
  <c r="AH300" i="1"/>
  <c r="AG300" i="1"/>
  <c r="AE300" i="1"/>
  <c r="AC300" i="1"/>
  <c r="AA300" i="1"/>
  <c r="Y300" i="1"/>
  <c r="H300" i="1"/>
  <c r="AP299" i="1"/>
  <c r="AO299" i="1"/>
  <c r="AN299" i="1"/>
  <c r="AL299" i="1"/>
  <c r="AK299" i="1"/>
  <c r="AJ299" i="1"/>
  <c r="AH299" i="1"/>
  <c r="AG299" i="1"/>
  <c r="AE299" i="1"/>
  <c r="AC299" i="1"/>
  <c r="AA299" i="1"/>
  <c r="Y299" i="1"/>
  <c r="H299" i="1"/>
  <c r="AF299" i="1" s="1"/>
  <c r="AP298" i="1"/>
  <c r="AO298" i="1"/>
  <c r="AN298" i="1"/>
  <c r="AL298" i="1"/>
  <c r="AK298" i="1"/>
  <c r="AJ298" i="1"/>
  <c r="AH298" i="1"/>
  <c r="AG298" i="1"/>
  <c r="AE298" i="1"/>
  <c r="AC298" i="1"/>
  <c r="AA298" i="1"/>
  <c r="Y298" i="1"/>
  <c r="H298" i="1"/>
  <c r="AF298" i="1" s="1"/>
  <c r="AP297" i="1"/>
  <c r="AO297" i="1"/>
  <c r="AN297" i="1"/>
  <c r="AL297" i="1"/>
  <c r="AK297" i="1"/>
  <c r="AJ297" i="1"/>
  <c r="AH297" i="1"/>
  <c r="AG297" i="1"/>
  <c r="AE297" i="1"/>
  <c r="AC297" i="1"/>
  <c r="AA297" i="1"/>
  <c r="Y297" i="1"/>
  <c r="H297" i="1"/>
  <c r="AQ297" i="1" s="1"/>
  <c r="AP296" i="1"/>
  <c r="AO296" i="1"/>
  <c r="AN296" i="1"/>
  <c r="AL296" i="1"/>
  <c r="AK296" i="1"/>
  <c r="AJ296" i="1"/>
  <c r="AH296" i="1"/>
  <c r="AG296" i="1"/>
  <c r="AE296" i="1"/>
  <c r="AC296" i="1"/>
  <c r="AA296" i="1"/>
  <c r="Y296" i="1"/>
  <c r="H296" i="1"/>
  <c r="AF296" i="1" s="1"/>
  <c r="AP295" i="1"/>
  <c r="AO295" i="1"/>
  <c r="AN295" i="1"/>
  <c r="AL295" i="1"/>
  <c r="AK295" i="1"/>
  <c r="AJ295" i="1"/>
  <c r="AH295" i="1"/>
  <c r="AG295" i="1"/>
  <c r="AE295" i="1"/>
  <c r="AC295" i="1"/>
  <c r="AA295" i="1"/>
  <c r="Y295" i="1"/>
  <c r="H295" i="1"/>
  <c r="AQ295" i="1" s="1"/>
  <c r="AP294" i="1"/>
  <c r="AO294" i="1"/>
  <c r="AN294" i="1"/>
  <c r="AL294" i="1"/>
  <c r="AK294" i="1"/>
  <c r="AJ294" i="1"/>
  <c r="AH294" i="1"/>
  <c r="AG294" i="1"/>
  <c r="AE294" i="1"/>
  <c r="AC294" i="1"/>
  <c r="AA294" i="1"/>
  <c r="Y294" i="1"/>
  <c r="H294" i="1"/>
  <c r="AI294" i="1" s="1"/>
  <c r="AP293" i="1"/>
  <c r="AO293" i="1"/>
  <c r="AN293" i="1"/>
  <c r="AL293" i="1"/>
  <c r="AK293" i="1"/>
  <c r="AJ293" i="1"/>
  <c r="AH293" i="1"/>
  <c r="AG293" i="1"/>
  <c r="AE293" i="1"/>
  <c r="AC293" i="1"/>
  <c r="AA293" i="1"/>
  <c r="Y293" i="1"/>
  <c r="H293" i="1"/>
  <c r="AF293" i="1" s="1"/>
  <c r="AP292" i="1"/>
  <c r="AO292" i="1"/>
  <c r="AN292" i="1"/>
  <c r="AL292" i="1"/>
  <c r="AK292" i="1"/>
  <c r="AJ292" i="1"/>
  <c r="AH292" i="1"/>
  <c r="AG292" i="1"/>
  <c r="AE292" i="1"/>
  <c r="AC292" i="1"/>
  <c r="AA292" i="1"/>
  <c r="Y292" i="1"/>
  <c r="H292" i="1"/>
  <c r="AF292" i="1" s="1"/>
  <c r="AP291" i="1"/>
  <c r="AO291" i="1"/>
  <c r="AN291" i="1"/>
  <c r="AL291" i="1"/>
  <c r="AK291" i="1"/>
  <c r="AJ291" i="1"/>
  <c r="AH291" i="1"/>
  <c r="AG291" i="1"/>
  <c r="AE291" i="1"/>
  <c r="AC291" i="1"/>
  <c r="AA291" i="1"/>
  <c r="Y291" i="1"/>
  <c r="H291" i="1"/>
  <c r="AF291" i="1" s="1"/>
  <c r="AP290" i="1"/>
  <c r="AO290" i="1"/>
  <c r="AN290" i="1"/>
  <c r="AL290" i="1"/>
  <c r="AK290" i="1"/>
  <c r="AJ290" i="1"/>
  <c r="AH290" i="1"/>
  <c r="AG290" i="1"/>
  <c r="AE290" i="1"/>
  <c r="AC290" i="1"/>
  <c r="AA290" i="1"/>
  <c r="Y290" i="1"/>
  <c r="H290" i="1"/>
  <c r="AF290" i="1" s="1"/>
  <c r="AP289" i="1"/>
  <c r="AO289" i="1"/>
  <c r="AN289" i="1"/>
  <c r="AL289" i="1"/>
  <c r="AK289" i="1"/>
  <c r="AJ289" i="1"/>
  <c r="AH289" i="1"/>
  <c r="AG289" i="1"/>
  <c r="AE289" i="1"/>
  <c r="AC289" i="1"/>
  <c r="AA289" i="1"/>
  <c r="Y289" i="1"/>
  <c r="H289" i="1"/>
  <c r="AQ289" i="1" s="1"/>
  <c r="AP288" i="1"/>
  <c r="AO288" i="1"/>
  <c r="AN288" i="1"/>
  <c r="AL288" i="1"/>
  <c r="AK288" i="1"/>
  <c r="AJ288" i="1"/>
  <c r="AH288" i="1"/>
  <c r="AG288" i="1"/>
  <c r="AE288" i="1"/>
  <c r="AC288" i="1"/>
  <c r="AA288" i="1"/>
  <c r="Y288" i="1"/>
  <c r="H288" i="1"/>
  <c r="AP287" i="1"/>
  <c r="AO287" i="1"/>
  <c r="AN287" i="1"/>
  <c r="AL287" i="1"/>
  <c r="AK287" i="1"/>
  <c r="AJ287" i="1"/>
  <c r="AH287" i="1"/>
  <c r="AG287" i="1"/>
  <c r="AE287" i="1"/>
  <c r="AC287" i="1"/>
  <c r="AA287" i="1"/>
  <c r="Y287" i="1"/>
  <c r="H287" i="1"/>
  <c r="AF287" i="1" s="1"/>
  <c r="AP286" i="1"/>
  <c r="AO286" i="1"/>
  <c r="AN286" i="1"/>
  <c r="AL286" i="1"/>
  <c r="AK286" i="1"/>
  <c r="AJ286" i="1"/>
  <c r="AH286" i="1"/>
  <c r="AG286" i="1"/>
  <c r="AE286" i="1"/>
  <c r="AC286" i="1"/>
  <c r="AA286" i="1"/>
  <c r="Y286" i="1"/>
  <c r="H286" i="1"/>
  <c r="AI286" i="1" s="1"/>
  <c r="AP285" i="1"/>
  <c r="AO285" i="1"/>
  <c r="AN285" i="1"/>
  <c r="AL285" i="1"/>
  <c r="AK285" i="1"/>
  <c r="AJ285" i="1"/>
  <c r="AH285" i="1"/>
  <c r="AG285" i="1"/>
  <c r="AE285" i="1"/>
  <c r="AC285" i="1"/>
  <c r="AA285" i="1"/>
  <c r="Y285" i="1"/>
  <c r="H285" i="1"/>
  <c r="AF285" i="1" s="1"/>
  <c r="AP284" i="1"/>
  <c r="AO284" i="1"/>
  <c r="AN284" i="1"/>
  <c r="AL284" i="1"/>
  <c r="AK284" i="1"/>
  <c r="AJ284" i="1"/>
  <c r="AH284" i="1"/>
  <c r="AG284" i="1"/>
  <c r="AE284" i="1"/>
  <c r="AC284" i="1"/>
  <c r="AA284" i="1"/>
  <c r="Y284" i="1"/>
  <c r="H284" i="1"/>
  <c r="AF284" i="1" s="1"/>
  <c r="AP283" i="1"/>
  <c r="AO283" i="1"/>
  <c r="AN283" i="1"/>
  <c r="AL283" i="1"/>
  <c r="AK283" i="1"/>
  <c r="AJ283" i="1"/>
  <c r="AH283" i="1"/>
  <c r="AG283" i="1"/>
  <c r="AE283" i="1"/>
  <c r="AC283" i="1"/>
  <c r="AA283" i="1"/>
  <c r="Y283" i="1"/>
  <c r="H283" i="1"/>
  <c r="AD283" i="1" s="1"/>
  <c r="AP282" i="1"/>
  <c r="AO282" i="1"/>
  <c r="AN282" i="1"/>
  <c r="AL282" i="1"/>
  <c r="AK282" i="1"/>
  <c r="AJ282" i="1"/>
  <c r="AH282" i="1"/>
  <c r="AG282" i="1"/>
  <c r="AE282" i="1"/>
  <c r="AC282" i="1"/>
  <c r="AA282" i="1"/>
  <c r="Y282" i="1"/>
  <c r="H282" i="1"/>
  <c r="AD282" i="1" s="1"/>
  <c r="AP281" i="1"/>
  <c r="AO281" i="1"/>
  <c r="AN281" i="1"/>
  <c r="AL281" i="1"/>
  <c r="AK281" i="1"/>
  <c r="AJ281" i="1"/>
  <c r="AH281" i="1"/>
  <c r="AG281" i="1"/>
  <c r="AE281" i="1"/>
  <c r="AC281" i="1"/>
  <c r="AA281" i="1"/>
  <c r="Y281" i="1"/>
  <c r="H281" i="1"/>
  <c r="AQ281" i="1" s="1"/>
  <c r="AP280" i="1"/>
  <c r="AO280" i="1"/>
  <c r="AN280" i="1"/>
  <c r="AL280" i="1"/>
  <c r="AK280" i="1"/>
  <c r="AJ280" i="1"/>
  <c r="AH280" i="1"/>
  <c r="AG280" i="1"/>
  <c r="AE280" i="1"/>
  <c r="AC280" i="1"/>
  <c r="AA280" i="1"/>
  <c r="Y280" i="1"/>
  <c r="H280" i="1"/>
  <c r="AQ280" i="1" s="1"/>
  <c r="AP279" i="1"/>
  <c r="AO279" i="1"/>
  <c r="AN279" i="1"/>
  <c r="AL279" i="1"/>
  <c r="AK279" i="1"/>
  <c r="AJ279" i="1"/>
  <c r="AH279" i="1"/>
  <c r="AG279" i="1"/>
  <c r="AE279" i="1"/>
  <c r="AC279" i="1"/>
  <c r="AA279" i="1"/>
  <c r="Y279" i="1"/>
  <c r="H279" i="1"/>
  <c r="AF279" i="1" s="1"/>
  <c r="AP278" i="1"/>
  <c r="AO278" i="1"/>
  <c r="AN278" i="1"/>
  <c r="AL278" i="1"/>
  <c r="AK278" i="1"/>
  <c r="AJ278" i="1"/>
  <c r="AH278" i="1"/>
  <c r="AG278" i="1"/>
  <c r="AE278" i="1"/>
  <c r="AC278" i="1"/>
  <c r="AA278" i="1"/>
  <c r="Y278" i="1"/>
  <c r="H278" i="1"/>
  <c r="AI278" i="1" s="1"/>
  <c r="AP277" i="1"/>
  <c r="AO277" i="1"/>
  <c r="AN277" i="1"/>
  <c r="AL277" i="1"/>
  <c r="AK277" i="1"/>
  <c r="AJ277" i="1"/>
  <c r="AH277" i="1"/>
  <c r="AG277" i="1"/>
  <c r="AE277" i="1"/>
  <c r="AC277" i="1"/>
  <c r="AA277" i="1"/>
  <c r="Y277" i="1"/>
  <c r="H277" i="1"/>
  <c r="AF277" i="1" s="1"/>
  <c r="AP276" i="1"/>
  <c r="AO276" i="1"/>
  <c r="AN276" i="1"/>
  <c r="AL276" i="1"/>
  <c r="AK276" i="1"/>
  <c r="AJ276" i="1"/>
  <c r="AH276" i="1"/>
  <c r="AG276" i="1"/>
  <c r="AE276" i="1"/>
  <c r="AC276" i="1"/>
  <c r="AA276" i="1"/>
  <c r="Y276" i="1"/>
  <c r="H276" i="1"/>
  <c r="AD276" i="1" s="1"/>
  <c r="AP275" i="1"/>
  <c r="AO275" i="1"/>
  <c r="AN275" i="1"/>
  <c r="AL275" i="1"/>
  <c r="AK275" i="1"/>
  <c r="AJ275" i="1"/>
  <c r="AH275" i="1"/>
  <c r="AG275" i="1"/>
  <c r="AE275" i="1"/>
  <c r="AC275" i="1"/>
  <c r="AA275" i="1"/>
  <c r="Y275" i="1"/>
  <c r="H275" i="1"/>
  <c r="AF275" i="1" s="1"/>
  <c r="AP274" i="1"/>
  <c r="AO274" i="1"/>
  <c r="AN274" i="1"/>
  <c r="AL274" i="1"/>
  <c r="AK274" i="1"/>
  <c r="AJ274" i="1"/>
  <c r="AH274" i="1"/>
  <c r="AG274" i="1"/>
  <c r="AE274" i="1"/>
  <c r="AC274" i="1"/>
  <c r="AA274" i="1"/>
  <c r="Y274" i="1"/>
  <c r="H274" i="1"/>
  <c r="AF274" i="1" s="1"/>
  <c r="AP273" i="1"/>
  <c r="AO273" i="1"/>
  <c r="AN273" i="1"/>
  <c r="AL273" i="1"/>
  <c r="AK273" i="1"/>
  <c r="AJ273" i="1"/>
  <c r="AH273" i="1"/>
  <c r="AG273" i="1"/>
  <c r="AE273" i="1"/>
  <c r="AC273" i="1"/>
  <c r="AA273" i="1"/>
  <c r="Y273" i="1"/>
  <c r="H273" i="1"/>
  <c r="AQ273" i="1" s="1"/>
  <c r="AP272" i="1"/>
  <c r="AO272" i="1"/>
  <c r="AN272" i="1"/>
  <c r="AL272" i="1"/>
  <c r="AK272" i="1"/>
  <c r="AJ272" i="1"/>
  <c r="AH272" i="1"/>
  <c r="AG272" i="1"/>
  <c r="AE272" i="1"/>
  <c r="AC272" i="1"/>
  <c r="AA272" i="1"/>
  <c r="Y272" i="1"/>
  <c r="H272" i="1"/>
  <c r="AD272" i="1" s="1"/>
  <c r="AP271" i="1"/>
  <c r="AO271" i="1"/>
  <c r="AN271" i="1"/>
  <c r="AL271" i="1"/>
  <c r="AK271" i="1"/>
  <c r="AJ271" i="1"/>
  <c r="AH271" i="1"/>
  <c r="AG271" i="1"/>
  <c r="AE271" i="1"/>
  <c r="AC271" i="1"/>
  <c r="AA271" i="1"/>
  <c r="Y271" i="1"/>
  <c r="H271" i="1"/>
  <c r="AF271" i="1" s="1"/>
  <c r="AP270" i="1"/>
  <c r="AO270" i="1"/>
  <c r="AN270" i="1"/>
  <c r="AL270" i="1"/>
  <c r="AK270" i="1"/>
  <c r="AJ270" i="1"/>
  <c r="AH270" i="1"/>
  <c r="AG270" i="1"/>
  <c r="AE270" i="1"/>
  <c r="AC270" i="1"/>
  <c r="AA270" i="1"/>
  <c r="Y270" i="1"/>
  <c r="H270" i="1"/>
  <c r="AI270" i="1" s="1"/>
  <c r="AP269" i="1"/>
  <c r="AO269" i="1"/>
  <c r="AN269" i="1"/>
  <c r="AL269" i="1"/>
  <c r="AK269" i="1"/>
  <c r="AJ269" i="1"/>
  <c r="AH269" i="1"/>
  <c r="AG269" i="1"/>
  <c r="AE269" i="1"/>
  <c r="AC269" i="1"/>
  <c r="AA269" i="1"/>
  <c r="Y269" i="1"/>
  <c r="H269" i="1"/>
  <c r="AD269" i="1" s="1"/>
  <c r="AP268" i="1"/>
  <c r="AO268" i="1"/>
  <c r="AN268" i="1"/>
  <c r="AL268" i="1"/>
  <c r="AK268" i="1"/>
  <c r="AJ268" i="1"/>
  <c r="AH268" i="1"/>
  <c r="AG268" i="1"/>
  <c r="AE268" i="1"/>
  <c r="AC268" i="1"/>
  <c r="AA268" i="1"/>
  <c r="Y268" i="1"/>
  <c r="H268" i="1"/>
  <c r="AQ268" i="1" s="1"/>
  <c r="AP267" i="1"/>
  <c r="AO267" i="1"/>
  <c r="AN267" i="1"/>
  <c r="AL267" i="1"/>
  <c r="AK267" i="1"/>
  <c r="AJ267" i="1"/>
  <c r="AH267" i="1"/>
  <c r="AG267" i="1"/>
  <c r="AE267" i="1"/>
  <c r="AC267" i="1"/>
  <c r="AA267" i="1"/>
  <c r="Y267" i="1"/>
  <c r="H267" i="1"/>
  <c r="AI267" i="1" s="1"/>
  <c r="AP266" i="1"/>
  <c r="AO266" i="1"/>
  <c r="AN266" i="1"/>
  <c r="AL266" i="1"/>
  <c r="AK266" i="1"/>
  <c r="AJ266" i="1"/>
  <c r="AH266" i="1"/>
  <c r="AG266" i="1"/>
  <c r="AE266" i="1"/>
  <c r="AC266" i="1"/>
  <c r="AA266" i="1"/>
  <c r="Y266" i="1"/>
  <c r="H266" i="1"/>
  <c r="AF266" i="1" s="1"/>
  <c r="AP265" i="1"/>
  <c r="AO265" i="1"/>
  <c r="AN265" i="1"/>
  <c r="AL265" i="1"/>
  <c r="AK265" i="1"/>
  <c r="AJ265" i="1"/>
  <c r="AH265" i="1"/>
  <c r="AG265" i="1"/>
  <c r="AE265" i="1"/>
  <c r="AC265" i="1"/>
  <c r="AA265" i="1"/>
  <c r="Y265" i="1"/>
  <c r="H265" i="1"/>
  <c r="AI265" i="1" s="1"/>
  <c r="AP264" i="1"/>
  <c r="AO264" i="1"/>
  <c r="AN264" i="1"/>
  <c r="AL264" i="1"/>
  <c r="AK264" i="1"/>
  <c r="AJ264" i="1"/>
  <c r="AH264" i="1"/>
  <c r="AG264" i="1"/>
  <c r="AE264" i="1"/>
  <c r="AC264" i="1"/>
  <c r="AA264" i="1"/>
  <c r="Y264" i="1"/>
  <c r="H264" i="1"/>
  <c r="AD264" i="1" s="1"/>
  <c r="AP263" i="1"/>
  <c r="AO263" i="1"/>
  <c r="AN263" i="1"/>
  <c r="AL263" i="1"/>
  <c r="AK263" i="1"/>
  <c r="AJ263" i="1"/>
  <c r="AH263" i="1"/>
  <c r="AG263" i="1"/>
  <c r="AE263" i="1"/>
  <c r="AC263" i="1"/>
  <c r="AA263" i="1"/>
  <c r="Y263" i="1"/>
  <c r="H263" i="1"/>
  <c r="AF263" i="1" s="1"/>
  <c r="AP262" i="1"/>
  <c r="AO262" i="1"/>
  <c r="AN262" i="1"/>
  <c r="AL262" i="1"/>
  <c r="AK262" i="1"/>
  <c r="AJ262" i="1"/>
  <c r="AH262" i="1"/>
  <c r="AG262" i="1"/>
  <c r="AE262" i="1"/>
  <c r="AC262" i="1"/>
  <c r="AA262" i="1"/>
  <c r="Y262" i="1"/>
  <c r="H262" i="1"/>
  <c r="AI262" i="1" s="1"/>
  <c r="AP261" i="1"/>
  <c r="AO261" i="1"/>
  <c r="AN261" i="1"/>
  <c r="AL261" i="1"/>
  <c r="AK261" i="1"/>
  <c r="AJ261" i="1"/>
  <c r="AH261" i="1"/>
  <c r="AG261" i="1"/>
  <c r="AE261" i="1"/>
  <c r="AC261" i="1"/>
  <c r="AA261" i="1"/>
  <c r="Y261" i="1"/>
  <c r="H261" i="1"/>
  <c r="AD261" i="1" s="1"/>
  <c r="AP260" i="1"/>
  <c r="AO260" i="1"/>
  <c r="AN260" i="1"/>
  <c r="AL260" i="1"/>
  <c r="AK260" i="1"/>
  <c r="AJ260" i="1"/>
  <c r="AH260" i="1"/>
  <c r="AG260" i="1"/>
  <c r="AE260" i="1"/>
  <c r="AC260" i="1"/>
  <c r="AA260" i="1"/>
  <c r="Y260" i="1"/>
  <c r="H260" i="1"/>
  <c r="AQ260" i="1" s="1"/>
  <c r="AP259" i="1"/>
  <c r="AO259" i="1"/>
  <c r="AN259" i="1"/>
  <c r="AL259" i="1"/>
  <c r="AK259" i="1"/>
  <c r="AJ259" i="1"/>
  <c r="AH259" i="1"/>
  <c r="AG259" i="1"/>
  <c r="AE259" i="1"/>
  <c r="AC259" i="1"/>
  <c r="AA259" i="1"/>
  <c r="Y259" i="1"/>
  <c r="H259" i="1"/>
  <c r="AI259" i="1" s="1"/>
  <c r="AP258" i="1"/>
  <c r="AO258" i="1"/>
  <c r="AN258" i="1"/>
  <c r="AL258" i="1"/>
  <c r="AK258" i="1"/>
  <c r="AJ258" i="1"/>
  <c r="AH258" i="1"/>
  <c r="AG258" i="1"/>
  <c r="AE258" i="1"/>
  <c r="AC258" i="1"/>
  <c r="AA258" i="1"/>
  <c r="Y258" i="1"/>
  <c r="H258" i="1"/>
  <c r="AF258" i="1" s="1"/>
  <c r="AP257" i="1"/>
  <c r="AO257" i="1"/>
  <c r="AN257" i="1"/>
  <c r="AL257" i="1"/>
  <c r="AK257" i="1"/>
  <c r="AJ257" i="1"/>
  <c r="AH257" i="1"/>
  <c r="AG257" i="1"/>
  <c r="AE257" i="1"/>
  <c r="AC257" i="1"/>
  <c r="AA257" i="1"/>
  <c r="Y257" i="1"/>
  <c r="H257" i="1"/>
  <c r="AI257" i="1" s="1"/>
  <c r="AP256" i="1"/>
  <c r="AO256" i="1"/>
  <c r="AN256" i="1"/>
  <c r="AL256" i="1"/>
  <c r="AK256" i="1"/>
  <c r="AJ256" i="1"/>
  <c r="AH256" i="1"/>
  <c r="AG256" i="1"/>
  <c r="AE256" i="1"/>
  <c r="AC256" i="1"/>
  <c r="AA256" i="1"/>
  <c r="Y256" i="1"/>
  <c r="H256" i="1"/>
  <c r="AD256" i="1" s="1"/>
  <c r="AP255" i="1"/>
  <c r="AO255" i="1"/>
  <c r="AN255" i="1"/>
  <c r="AL255" i="1"/>
  <c r="AK255" i="1"/>
  <c r="AJ255" i="1"/>
  <c r="AH255" i="1"/>
  <c r="AG255" i="1"/>
  <c r="AE255" i="1"/>
  <c r="AC255" i="1"/>
  <c r="AA255" i="1"/>
  <c r="Y255" i="1"/>
  <c r="H255" i="1"/>
  <c r="AF255" i="1" s="1"/>
  <c r="AP254" i="1"/>
  <c r="AO254" i="1"/>
  <c r="AN254" i="1"/>
  <c r="AL254" i="1"/>
  <c r="AK254" i="1"/>
  <c r="AJ254" i="1"/>
  <c r="AH254" i="1"/>
  <c r="AG254" i="1"/>
  <c r="AE254" i="1"/>
  <c r="AC254" i="1"/>
  <c r="AA254" i="1"/>
  <c r="Y254" i="1"/>
  <c r="H254" i="1"/>
  <c r="AI254" i="1" s="1"/>
  <c r="AP253" i="1"/>
  <c r="AO253" i="1"/>
  <c r="AN253" i="1"/>
  <c r="AL253" i="1"/>
  <c r="AK253" i="1"/>
  <c r="AJ253" i="1"/>
  <c r="AH253" i="1"/>
  <c r="AG253" i="1"/>
  <c r="AE253" i="1"/>
  <c r="AC253" i="1"/>
  <c r="AA253" i="1"/>
  <c r="Y253" i="1"/>
  <c r="H253" i="1"/>
  <c r="AD253" i="1" s="1"/>
  <c r="AP252" i="1"/>
  <c r="AO252" i="1"/>
  <c r="AN252" i="1"/>
  <c r="AL252" i="1"/>
  <c r="AK252" i="1"/>
  <c r="AJ252" i="1"/>
  <c r="AH252" i="1"/>
  <c r="AG252" i="1"/>
  <c r="AE252" i="1"/>
  <c r="AC252" i="1"/>
  <c r="AA252" i="1"/>
  <c r="Y252" i="1"/>
  <c r="H252" i="1"/>
  <c r="AQ252" i="1" s="1"/>
  <c r="AP251" i="1"/>
  <c r="AO251" i="1"/>
  <c r="AN251" i="1"/>
  <c r="AL251" i="1"/>
  <c r="AK251" i="1"/>
  <c r="AJ251" i="1"/>
  <c r="AH251" i="1"/>
  <c r="AG251" i="1"/>
  <c r="AE251" i="1"/>
  <c r="AC251" i="1"/>
  <c r="AA251" i="1"/>
  <c r="Y251" i="1"/>
  <c r="H251" i="1"/>
  <c r="AI251" i="1" s="1"/>
  <c r="AP250" i="1"/>
  <c r="AO250" i="1"/>
  <c r="AN250" i="1"/>
  <c r="AL250" i="1"/>
  <c r="AK250" i="1"/>
  <c r="AJ250" i="1"/>
  <c r="AH250" i="1"/>
  <c r="AG250" i="1"/>
  <c r="AE250" i="1"/>
  <c r="AC250" i="1"/>
  <c r="AA250" i="1"/>
  <c r="Y250" i="1"/>
  <c r="H250" i="1"/>
  <c r="AF250" i="1" s="1"/>
  <c r="AP249" i="1"/>
  <c r="AO249" i="1"/>
  <c r="AN249" i="1"/>
  <c r="AL249" i="1"/>
  <c r="AK249" i="1"/>
  <c r="AJ249" i="1"/>
  <c r="AH249" i="1"/>
  <c r="AG249" i="1"/>
  <c r="AE249" i="1"/>
  <c r="AC249" i="1"/>
  <c r="AA249" i="1"/>
  <c r="Y249" i="1"/>
  <c r="H249" i="1"/>
  <c r="AI249" i="1" s="1"/>
  <c r="AP248" i="1"/>
  <c r="AO248" i="1"/>
  <c r="AN248" i="1"/>
  <c r="AL248" i="1"/>
  <c r="AK248" i="1"/>
  <c r="AJ248" i="1"/>
  <c r="AH248" i="1"/>
  <c r="AG248" i="1"/>
  <c r="AE248" i="1"/>
  <c r="AC248" i="1"/>
  <c r="AA248" i="1"/>
  <c r="Y248" i="1"/>
  <c r="H248" i="1"/>
  <c r="AD248" i="1" s="1"/>
  <c r="AP247" i="1"/>
  <c r="AO247" i="1"/>
  <c r="AN247" i="1"/>
  <c r="AL247" i="1"/>
  <c r="AK247" i="1"/>
  <c r="AJ247" i="1"/>
  <c r="AH247" i="1"/>
  <c r="AG247" i="1"/>
  <c r="AE247" i="1"/>
  <c r="AC247" i="1"/>
  <c r="AA247" i="1"/>
  <c r="Y247" i="1"/>
  <c r="H247" i="1"/>
  <c r="AF247" i="1" s="1"/>
  <c r="AP246" i="1"/>
  <c r="AO246" i="1"/>
  <c r="AN246" i="1"/>
  <c r="AL246" i="1"/>
  <c r="AK246" i="1"/>
  <c r="AJ246" i="1"/>
  <c r="AH246" i="1"/>
  <c r="AG246" i="1"/>
  <c r="AE246" i="1"/>
  <c r="AC246" i="1"/>
  <c r="AA246" i="1"/>
  <c r="Y246" i="1"/>
  <c r="H246" i="1"/>
  <c r="AI246" i="1" s="1"/>
  <c r="AP245" i="1"/>
  <c r="AO245" i="1"/>
  <c r="AN245" i="1"/>
  <c r="AL245" i="1"/>
  <c r="AK245" i="1"/>
  <c r="AJ245" i="1"/>
  <c r="AH245" i="1"/>
  <c r="AG245" i="1"/>
  <c r="AE245" i="1"/>
  <c r="AC245" i="1"/>
  <c r="AA245" i="1"/>
  <c r="Y245" i="1"/>
  <c r="H245" i="1"/>
  <c r="AD245" i="1" s="1"/>
  <c r="AP244" i="1"/>
  <c r="AO244" i="1"/>
  <c r="AN244" i="1"/>
  <c r="AL244" i="1"/>
  <c r="AK244" i="1"/>
  <c r="AJ244" i="1"/>
  <c r="AH244" i="1"/>
  <c r="AG244" i="1"/>
  <c r="AE244" i="1"/>
  <c r="AC244" i="1"/>
  <c r="AA244" i="1"/>
  <c r="Y244" i="1"/>
  <c r="H244" i="1"/>
  <c r="AQ244" i="1" s="1"/>
  <c r="AP243" i="1"/>
  <c r="AO243" i="1"/>
  <c r="AN243" i="1"/>
  <c r="AL243" i="1"/>
  <c r="AK243" i="1"/>
  <c r="AJ243" i="1"/>
  <c r="AH243" i="1"/>
  <c r="AG243" i="1"/>
  <c r="AE243" i="1"/>
  <c r="AC243" i="1"/>
  <c r="AA243" i="1"/>
  <c r="Y243" i="1"/>
  <c r="H243" i="1"/>
  <c r="AI243" i="1" s="1"/>
  <c r="AP242" i="1"/>
  <c r="AO242" i="1"/>
  <c r="AN242" i="1"/>
  <c r="AL242" i="1"/>
  <c r="AK242" i="1"/>
  <c r="AJ242" i="1"/>
  <c r="AH242" i="1"/>
  <c r="AG242" i="1"/>
  <c r="AE242" i="1"/>
  <c r="AC242" i="1"/>
  <c r="AA242" i="1"/>
  <c r="Y242" i="1"/>
  <c r="H242" i="1"/>
  <c r="AF242" i="1" s="1"/>
  <c r="AP241" i="1"/>
  <c r="AO241" i="1"/>
  <c r="AN241" i="1"/>
  <c r="AL241" i="1"/>
  <c r="AK241" i="1"/>
  <c r="AJ241" i="1"/>
  <c r="AH241" i="1"/>
  <c r="AG241" i="1"/>
  <c r="AE241" i="1"/>
  <c r="AC241" i="1"/>
  <c r="AA241" i="1"/>
  <c r="Y241" i="1"/>
  <c r="H241" i="1"/>
  <c r="AI241" i="1" s="1"/>
  <c r="AP240" i="1"/>
  <c r="AO240" i="1"/>
  <c r="AN240" i="1"/>
  <c r="AL240" i="1"/>
  <c r="AK240" i="1"/>
  <c r="AJ240" i="1"/>
  <c r="AH240" i="1"/>
  <c r="AG240" i="1"/>
  <c r="AE240" i="1"/>
  <c r="AC240" i="1"/>
  <c r="AA240" i="1"/>
  <c r="Y240" i="1"/>
  <c r="H240" i="1"/>
  <c r="AD240" i="1" s="1"/>
  <c r="AP239" i="1"/>
  <c r="AO239" i="1"/>
  <c r="AN239" i="1"/>
  <c r="AL239" i="1"/>
  <c r="AK239" i="1"/>
  <c r="AJ239" i="1"/>
  <c r="AH239" i="1"/>
  <c r="AG239" i="1"/>
  <c r="AE239" i="1"/>
  <c r="AC239" i="1"/>
  <c r="AA239" i="1"/>
  <c r="Y239" i="1"/>
  <c r="H239" i="1"/>
  <c r="AF239" i="1" s="1"/>
  <c r="AP238" i="1"/>
  <c r="AO238" i="1"/>
  <c r="AN238" i="1"/>
  <c r="AL238" i="1"/>
  <c r="AK238" i="1"/>
  <c r="AJ238" i="1"/>
  <c r="AH238" i="1"/>
  <c r="AG238" i="1"/>
  <c r="AE238" i="1"/>
  <c r="AC238" i="1"/>
  <c r="AA238" i="1"/>
  <c r="Y238" i="1"/>
  <c r="H238" i="1"/>
  <c r="AI238" i="1" s="1"/>
  <c r="AP237" i="1"/>
  <c r="AO237" i="1"/>
  <c r="AN237" i="1"/>
  <c r="AL237" i="1"/>
  <c r="AK237" i="1"/>
  <c r="AJ237" i="1"/>
  <c r="AH237" i="1"/>
  <c r="AG237" i="1"/>
  <c r="AE237" i="1"/>
  <c r="AC237" i="1"/>
  <c r="AA237" i="1"/>
  <c r="Y237" i="1"/>
  <c r="H237" i="1"/>
  <c r="AD237" i="1" s="1"/>
  <c r="AP236" i="1"/>
  <c r="AO236" i="1"/>
  <c r="AN236" i="1"/>
  <c r="AL236" i="1"/>
  <c r="AK236" i="1"/>
  <c r="AJ236" i="1"/>
  <c r="AH236" i="1"/>
  <c r="AG236" i="1"/>
  <c r="AE236" i="1"/>
  <c r="AC236" i="1"/>
  <c r="AA236" i="1"/>
  <c r="Y236" i="1"/>
  <c r="H236" i="1"/>
  <c r="AQ236" i="1" s="1"/>
  <c r="AP235" i="1"/>
  <c r="AO235" i="1"/>
  <c r="AN235" i="1"/>
  <c r="AL235" i="1"/>
  <c r="AK235" i="1"/>
  <c r="AJ235" i="1"/>
  <c r="AH235" i="1"/>
  <c r="AG235" i="1"/>
  <c r="AE235" i="1"/>
  <c r="AC235" i="1"/>
  <c r="AA235" i="1"/>
  <c r="Y235" i="1"/>
  <c r="H235" i="1"/>
  <c r="AI235" i="1" s="1"/>
  <c r="AP234" i="1"/>
  <c r="AO234" i="1"/>
  <c r="AN234" i="1"/>
  <c r="AL234" i="1"/>
  <c r="AK234" i="1"/>
  <c r="AJ234" i="1"/>
  <c r="AH234" i="1"/>
  <c r="AG234" i="1"/>
  <c r="AE234" i="1"/>
  <c r="AC234" i="1"/>
  <c r="AA234" i="1"/>
  <c r="Y234" i="1"/>
  <c r="H234" i="1"/>
  <c r="AF234" i="1" s="1"/>
  <c r="AP233" i="1"/>
  <c r="AO233" i="1"/>
  <c r="AN233" i="1"/>
  <c r="AL233" i="1"/>
  <c r="AK233" i="1"/>
  <c r="AJ233" i="1"/>
  <c r="AH233" i="1"/>
  <c r="AG233" i="1"/>
  <c r="AE233" i="1"/>
  <c r="AC233" i="1"/>
  <c r="AA233" i="1"/>
  <c r="Y233" i="1"/>
  <c r="H233" i="1"/>
  <c r="AI233" i="1" s="1"/>
  <c r="AP232" i="1"/>
  <c r="AO232" i="1"/>
  <c r="AN232" i="1"/>
  <c r="AL232" i="1"/>
  <c r="AK232" i="1"/>
  <c r="AJ232" i="1"/>
  <c r="AH232" i="1"/>
  <c r="AG232" i="1"/>
  <c r="AE232" i="1"/>
  <c r="AC232" i="1"/>
  <c r="AA232" i="1"/>
  <c r="Y232" i="1"/>
  <c r="H232" i="1"/>
  <c r="AD232" i="1" s="1"/>
  <c r="AP231" i="1"/>
  <c r="AO231" i="1"/>
  <c r="AN231" i="1"/>
  <c r="AL231" i="1"/>
  <c r="AK231" i="1"/>
  <c r="AJ231" i="1"/>
  <c r="AH231" i="1"/>
  <c r="AG231" i="1"/>
  <c r="AE231" i="1"/>
  <c r="AC231" i="1"/>
  <c r="AA231" i="1"/>
  <c r="Y231" i="1"/>
  <c r="H231" i="1"/>
  <c r="AF231" i="1" s="1"/>
  <c r="AP230" i="1"/>
  <c r="AO230" i="1"/>
  <c r="AN230" i="1"/>
  <c r="AL230" i="1"/>
  <c r="AK230" i="1"/>
  <c r="AJ230" i="1"/>
  <c r="AH230" i="1"/>
  <c r="AG230" i="1"/>
  <c r="AE230" i="1"/>
  <c r="AC230" i="1"/>
  <c r="AA230" i="1"/>
  <c r="Y230" i="1"/>
  <c r="H230" i="1"/>
  <c r="AI230" i="1" s="1"/>
  <c r="AP229" i="1"/>
  <c r="AO229" i="1"/>
  <c r="AN229" i="1"/>
  <c r="AL229" i="1"/>
  <c r="AK229" i="1"/>
  <c r="AJ229" i="1"/>
  <c r="AH229" i="1"/>
  <c r="AG229" i="1"/>
  <c r="AE229" i="1"/>
  <c r="AC229" i="1"/>
  <c r="AA229" i="1"/>
  <c r="Y229" i="1"/>
  <c r="H229" i="1"/>
  <c r="AD229" i="1" s="1"/>
  <c r="AP228" i="1"/>
  <c r="AO228" i="1"/>
  <c r="AN228" i="1"/>
  <c r="AL228" i="1"/>
  <c r="AK228" i="1"/>
  <c r="AJ228" i="1"/>
  <c r="AH228" i="1"/>
  <c r="AG228" i="1"/>
  <c r="AE228" i="1"/>
  <c r="AC228" i="1"/>
  <c r="AA228" i="1"/>
  <c r="Y228" i="1"/>
  <c r="H228" i="1"/>
  <c r="AQ228" i="1" s="1"/>
  <c r="AP227" i="1"/>
  <c r="AO227" i="1"/>
  <c r="AN227" i="1"/>
  <c r="AL227" i="1"/>
  <c r="AK227" i="1"/>
  <c r="AJ227" i="1"/>
  <c r="AH227" i="1"/>
  <c r="AG227" i="1"/>
  <c r="AE227" i="1"/>
  <c r="AC227" i="1"/>
  <c r="AA227" i="1"/>
  <c r="Y227" i="1"/>
  <c r="H227" i="1"/>
  <c r="AI227" i="1" s="1"/>
  <c r="AP226" i="1"/>
  <c r="AO226" i="1"/>
  <c r="AN226" i="1"/>
  <c r="AL226" i="1"/>
  <c r="AK226" i="1"/>
  <c r="AJ226" i="1"/>
  <c r="AH226" i="1"/>
  <c r="AG226" i="1"/>
  <c r="AE226" i="1"/>
  <c r="AC226" i="1"/>
  <c r="AA226" i="1"/>
  <c r="Y226" i="1"/>
  <c r="H226" i="1"/>
  <c r="AF226" i="1" s="1"/>
  <c r="AP225" i="1"/>
  <c r="AO225" i="1"/>
  <c r="AN225" i="1"/>
  <c r="AL225" i="1"/>
  <c r="AK225" i="1"/>
  <c r="AJ225" i="1"/>
  <c r="AH225" i="1"/>
  <c r="AG225" i="1"/>
  <c r="AE225" i="1"/>
  <c r="AC225" i="1"/>
  <c r="AA225" i="1"/>
  <c r="Y225" i="1"/>
  <c r="H225" i="1"/>
  <c r="AI225" i="1" s="1"/>
  <c r="AP224" i="1"/>
  <c r="AO224" i="1"/>
  <c r="AN224" i="1"/>
  <c r="AL224" i="1"/>
  <c r="AK224" i="1"/>
  <c r="AJ224" i="1"/>
  <c r="AH224" i="1"/>
  <c r="AG224" i="1"/>
  <c r="AE224" i="1"/>
  <c r="AC224" i="1"/>
  <c r="AA224" i="1"/>
  <c r="Y224" i="1"/>
  <c r="H224" i="1"/>
  <c r="AF224" i="1" s="1"/>
  <c r="AP223" i="1"/>
  <c r="AO223" i="1"/>
  <c r="AN223" i="1"/>
  <c r="AL223" i="1"/>
  <c r="AK223" i="1"/>
  <c r="AJ223" i="1"/>
  <c r="AH223" i="1"/>
  <c r="AG223" i="1"/>
  <c r="AE223" i="1"/>
  <c r="AC223" i="1"/>
  <c r="AA223" i="1"/>
  <c r="Y223" i="1"/>
  <c r="H223" i="1"/>
  <c r="AF223" i="1" s="1"/>
  <c r="AP222" i="1"/>
  <c r="AO222" i="1"/>
  <c r="AN222" i="1"/>
  <c r="AL222" i="1"/>
  <c r="AK222" i="1"/>
  <c r="AJ222" i="1"/>
  <c r="AH222" i="1"/>
  <c r="AG222" i="1"/>
  <c r="AE222" i="1"/>
  <c r="AC222" i="1"/>
  <c r="AA222" i="1"/>
  <c r="Y222" i="1"/>
  <c r="H222" i="1"/>
  <c r="AI222" i="1" s="1"/>
  <c r="AP221" i="1"/>
  <c r="AO221" i="1"/>
  <c r="AN221" i="1"/>
  <c r="AL221" i="1"/>
  <c r="AK221" i="1"/>
  <c r="AJ221" i="1"/>
  <c r="AH221" i="1"/>
  <c r="AG221" i="1"/>
  <c r="AE221" i="1"/>
  <c r="AC221" i="1"/>
  <c r="AA221" i="1"/>
  <c r="Y221" i="1"/>
  <c r="H221" i="1"/>
  <c r="AD221" i="1" s="1"/>
  <c r="AP220" i="1"/>
  <c r="AO220" i="1"/>
  <c r="AN220" i="1"/>
  <c r="AL220" i="1"/>
  <c r="AK220" i="1"/>
  <c r="AJ220" i="1"/>
  <c r="AH220" i="1"/>
  <c r="AG220" i="1"/>
  <c r="AE220" i="1"/>
  <c r="AC220" i="1"/>
  <c r="AA220" i="1"/>
  <c r="Y220" i="1"/>
  <c r="H220" i="1"/>
  <c r="AQ220" i="1" s="1"/>
  <c r="AP219" i="1"/>
  <c r="AO219" i="1"/>
  <c r="AN219" i="1"/>
  <c r="AL219" i="1"/>
  <c r="AK219" i="1"/>
  <c r="AJ219" i="1"/>
  <c r="AH219" i="1"/>
  <c r="AG219" i="1"/>
  <c r="AE219" i="1"/>
  <c r="AC219" i="1"/>
  <c r="AA219" i="1"/>
  <c r="Y219" i="1"/>
  <c r="H219" i="1"/>
  <c r="AI219" i="1" s="1"/>
  <c r="AP218" i="1"/>
  <c r="AO218" i="1"/>
  <c r="AN218" i="1"/>
  <c r="AL218" i="1"/>
  <c r="AK218" i="1"/>
  <c r="AJ218" i="1"/>
  <c r="AH218" i="1"/>
  <c r="AG218" i="1"/>
  <c r="AE218" i="1"/>
  <c r="AC218" i="1"/>
  <c r="AA218" i="1"/>
  <c r="Y218" i="1"/>
  <c r="H218" i="1"/>
  <c r="AF218" i="1" s="1"/>
  <c r="AP217" i="1"/>
  <c r="AO217" i="1"/>
  <c r="AN217" i="1"/>
  <c r="AL217" i="1"/>
  <c r="AK217" i="1"/>
  <c r="AJ217" i="1"/>
  <c r="AH217" i="1"/>
  <c r="AG217" i="1"/>
  <c r="AE217" i="1"/>
  <c r="AC217" i="1"/>
  <c r="AA217" i="1"/>
  <c r="Y217" i="1"/>
  <c r="H217" i="1"/>
  <c r="AI217" i="1" s="1"/>
  <c r="AP216" i="1"/>
  <c r="AO216" i="1"/>
  <c r="AN216" i="1"/>
  <c r="AL216" i="1"/>
  <c r="AK216" i="1"/>
  <c r="AJ216" i="1"/>
  <c r="AH216" i="1"/>
  <c r="AG216" i="1"/>
  <c r="AE216" i="1"/>
  <c r="AC216" i="1"/>
  <c r="AA216" i="1"/>
  <c r="Y216" i="1"/>
  <c r="H216" i="1"/>
  <c r="AF216" i="1" s="1"/>
  <c r="AP215" i="1"/>
  <c r="AO215" i="1"/>
  <c r="AN215" i="1"/>
  <c r="AL215" i="1"/>
  <c r="AK215" i="1"/>
  <c r="AJ215" i="1"/>
  <c r="AH215" i="1"/>
  <c r="AG215" i="1"/>
  <c r="AE215" i="1"/>
  <c r="AC215" i="1"/>
  <c r="AA215" i="1"/>
  <c r="Y215" i="1"/>
  <c r="H215" i="1"/>
  <c r="AF215" i="1" s="1"/>
  <c r="AP214" i="1"/>
  <c r="AO214" i="1"/>
  <c r="AN214" i="1"/>
  <c r="AL214" i="1"/>
  <c r="AK214" i="1"/>
  <c r="AJ214" i="1"/>
  <c r="AH214" i="1"/>
  <c r="AG214" i="1"/>
  <c r="AE214" i="1"/>
  <c r="AC214" i="1"/>
  <c r="AA214" i="1"/>
  <c r="Y214" i="1"/>
  <c r="H214" i="1"/>
  <c r="AI214" i="1" s="1"/>
  <c r="AP213" i="1"/>
  <c r="AO213" i="1"/>
  <c r="AN213" i="1"/>
  <c r="AL213" i="1"/>
  <c r="AK213" i="1"/>
  <c r="AJ213" i="1"/>
  <c r="AH213" i="1"/>
  <c r="AG213" i="1"/>
  <c r="AE213" i="1"/>
  <c r="AC213" i="1"/>
  <c r="AA213" i="1"/>
  <c r="Y213" i="1"/>
  <c r="H213" i="1"/>
  <c r="AD213" i="1" s="1"/>
  <c r="AP212" i="1"/>
  <c r="AO212" i="1"/>
  <c r="AN212" i="1"/>
  <c r="AL212" i="1"/>
  <c r="AK212" i="1"/>
  <c r="AJ212" i="1"/>
  <c r="AH212" i="1"/>
  <c r="AG212" i="1"/>
  <c r="AE212" i="1"/>
  <c r="AC212" i="1"/>
  <c r="AA212" i="1"/>
  <c r="Y212" i="1"/>
  <c r="H212" i="1"/>
  <c r="AQ212" i="1" s="1"/>
  <c r="AP211" i="1"/>
  <c r="AO211" i="1"/>
  <c r="AN211" i="1"/>
  <c r="AL211" i="1"/>
  <c r="AK211" i="1"/>
  <c r="AJ211" i="1"/>
  <c r="AH211" i="1"/>
  <c r="AG211" i="1"/>
  <c r="AE211" i="1"/>
  <c r="AC211" i="1"/>
  <c r="AA211" i="1"/>
  <c r="Y211" i="1"/>
  <c r="H211" i="1"/>
  <c r="AI211" i="1" s="1"/>
  <c r="AP210" i="1"/>
  <c r="AO210" i="1"/>
  <c r="AN210" i="1"/>
  <c r="AL210" i="1"/>
  <c r="AK210" i="1"/>
  <c r="AJ210" i="1"/>
  <c r="AH210" i="1"/>
  <c r="AG210" i="1"/>
  <c r="AE210" i="1"/>
  <c r="AC210" i="1"/>
  <c r="AA210" i="1"/>
  <c r="Y210" i="1"/>
  <c r="H210" i="1"/>
  <c r="AF210" i="1" s="1"/>
  <c r="AP209" i="1"/>
  <c r="AO209" i="1"/>
  <c r="AN209" i="1"/>
  <c r="AL209" i="1"/>
  <c r="AK209" i="1"/>
  <c r="AJ209" i="1"/>
  <c r="AH209" i="1"/>
  <c r="AG209" i="1"/>
  <c r="AE209" i="1"/>
  <c r="AC209" i="1"/>
  <c r="AA209" i="1"/>
  <c r="Y209" i="1"/>
  <c r="H209" i="1"/>
  <c r="AI209" i="1" s="1"/>
  <c r="AP208" i="1"/>
  <c r="AO208" i="1"/>
  <c r="AN208" i="1"/>
  <c r="AL208" i="1"/>
  <c r="AK208" i="1"/>
  <c r="AJ208" i="1"/>
  <c r="AH208" i="1"/>
  <c r="AG208" i="1"/>
  <c r="AE208" i="1"/>
  <c r="AC208" i="1"/>
  <c r="AA208" i="1"/>
  <c r="Y208" i="1"/>
  <c r="H208" i="1"/>
  <c r="AP207" i="1"/>
  <c r="AO207" i="1"/>
  <c r="AN207" i="1"/>
  <c r="AL207" i="1"/>
  <c r="AK207" i="1"/>
  <c r="AJ207" i="1"/>
  <c r="AH207" i="1"/>
  <c r="AG207" i="1"/>
  <c r="AE207" i="1"/>
  <c r="AC207" i="1"/>
  <c r="AA207" i="1"/>
  <c r="Y207" i="1"/>
  <c r="H207" i="1"/>
  <c r="AF207" i="1" s="1"/>
  <c r="AP206" i="1"/>
  <c r="AO206" i="1"/>
  <c r="AN206" i="1"/>
  <c r="AL206" i="1"/>
  <c r="AK206" i="1"/>
  <c r="AJ206" i="1"/>
  <c r="AH206" i="1"/>
  <c r="AG206" i="1"/>
  <c r="AE206" i="1"/>
  <c r="AC206" i="1"/>
  <c r="AA206" i="1"/>
  <c r="Y206" i="1"/>
  <c r="H206" i="1"/>
  <c r="AI206" i="1" s="1"/>
  <c r="AP205" i="1"/>
  <c r="AO205" i="1"/>
  <c r="AN205" i="1"/>
  <c r="AL205" i="1"/>
  <c r="AK205" i="1"/>
  <c r="AJ205" i="1"/>
  <c r="AH205" i="1"/>
  <c r="AG205" i="1"/>
  <c r="AE205" i="1"/>
  <c r="AC205" i="1"/>
  <c r="AA205" i="1"/>
  <c r="Y205" i="1"/>
  <c r="H205" i="1"/>
  <c r="AD205" i="1" s="1"/>
  <c r="AP204" i="1"/>
  <c r="AO204" i="1"/>
  <c r="AN204" i="1"/>
  <c r="AL204" i="1"/>
  <c r="AK204" i="1"/>
  <c r="AJ204" i="1"/>
  <c r="AH204" i="1"/>
  <c r="AG204" i="1"/>
  <c r="AE204" i="1"/>
  <c r="AC204" i="1"/>
  <c r="AA204" i="1"/>
  <c r="Y204" i="1"/>
  <c r="H204" i="1"/>
  <c r="AQ204" i="1" s="1"/>
  <c r="AP203" i="1"/>
  <c r="AO203" i="1"/>
  <c r="AN203" i="1"/>
  <c r="AL203" i="1"/>
  <c r="AK203" i="1"/>
  <c r="AJ203" i="1"/>
  <c r="AH203" i="1"/>
  <c r="AG203" i="1"/>
  <c r="AE203" i="1"/>
  <c r="AC203" i="1"/>
  <c r="AA203" i="1"/>
  <c r="Y203" i="1"/>
  <c r="H203" i="1"/>
  <c r="AI203" i="1" s="1"/>
  <c r="AP202" i="1"/>
  <c r="AO202" i="1"/>
  <c r="AN202" i="1"/>
  <c r="AL202" i="1"/>
  <c r="AK202" i="1"/>
  <c r="AJ202" i="1"/>
  <c r="AH202" i="1"/>
  <c r="AG202" i="1"/>
  <c r="AE202" i="1"/>
  <c r="AC202" i="1"/>
  <c r="AA202" i="1"/>
  <c r="Y202" i="1"/>
  <c r="H202" i="1"/>
  <c r="AF202" i="1" s="1"/>
  <c r="AP201" i="1"/>
  <c r="AO201" i="1"/>
  <c r="AN201" i="1"/>
  <c r="AL201" i="1"/>
  <c r="AK201" i="1"/>
  <c r="AJ201" i="1"/>
  <c r="AH201" i="1"/>
  <c r="AG201" i="1"/>
  <c r="AE201" i="1"/>
  <c r="AC201" i="1"/>
  <c r="AA201" i="1"/>
  <c r="Y201" i="1"/>
  <c r="H201" i="1"/>
  <c r="AI201" i="1" s="1"/>
  <c r="AP200" i="1"/>
  <c r="AO200" i="1"/>
  <c r="AN200" i="1"/>
  <c r="AL200" i="1"/>
  <c r="AK200" i="1"/>
  <c r="AJ200" i="1"/>
  <c r="AH200" i="1"/>
  <c r="AG200" i="1"/>
  <c r="AE200" i="1"/>
  <c r="AC200" i="1"/>
  <c r="AA200" i="1"/>
  <c r="Y200" i="1"/>
  <c r="H200" i="1"/>
  <c r="AF200" i="1" s="1"/>
  <c r="AP199" i="1"/>
  <c r="AO199" i="1"/>
  <c r="AN199" i="1"/>
  <c r="AL199" i="1"/>
  <c r="AK199" i="1"/>
  <c r="AJ199" i="1"/>
  <c r="AH199" i="1"/>
  <c r="AG199" i="1"/>
  <c r="AE199" i="1"/>
  <c r="AC199" i="1"/>
  <c r="AA199" i="1"/>
  <c r="Y199" i="1"/>
  <c r="H199" i="1"/>
  <c r="AF199" i="1" s="1"/>
  <c r="AP198" i="1"/>
  <c r="AO198" i="1"/>
  <c r="AN198" i="1"/>
  <c r="AL198" i="1"/>
  <c r="AK198" i="1"/>
  <c r="AJ198" i="1"/>
  <c r="AH198" i="1"/>
  <c r="AG198" i="1"/>
  <c r="AE198" i="1"/>
  <c r="AC198" i="1"/>
  <c r="AA198" i="1"/>
  <c r="Y198" i="1"/>
  <c r="H198" i="1"/>
  <c r="AI198" i="1" s="1"/>
  <c r="AP197" i="1"/>
  <c r="AO197" i="1"/>
  <c r="AN197" i="1"/>
  <c r="AL197" i="1"/>
  <c r="AK197" i="1"/>
  <c r="AJ197" i="1"/>
  <c r="AH197" i="1"/>
  <c r="AG197" i="1"/>
  <c r="AE197" i="1"/>
  <c r="AC197" i="1"/>
  <c r="AA197" i="1"/>
  <c r="Y197" i="1"/>
  <c r="H197" i="1"/>
  <c r="AD197" i="1" s="1"/>
  <c r="AP196" i="1"/>
  <c r="AO196" i="1"/>
  <c r="AN196" i="1"/>
  <c r="AL196" i="1"/>
  <c r="AK196" i="1"/>
  <c r="AJ196" i="1"/>
  <c r="AH196" i="1"/>
  <c r="AG196" i="1"/>
  <c r="AE196" i="1"/>
  <c r="AC196" i="1"/>
  <c r="AA196" i="1"/>
  <c r="Y196" i="1"/>
  <c r="H196" i="1"/>
  <c r="AQ196" i="1" s="1"/>
  <c r="AP195" i="1"/>
  <c r="AO195" i="1"/>
  <c r="AN195" i="1"/>
  <c r="AL195" i="1"/>
  <c r="AK195" i="1"/>
  <c r="AJ195" i="1"/>
  <c r="AH195" i="1"/>
  <c r="AG195" i="1"/>
  <c r="AE195" i="1"/>
  <c r="AC195" i="1"/>
  <c r="AA195" i="1"/>
  <c r="Y195" i="1"/>
  <c r="H195" i="1"/>
  <c r="AI195" i="1" s="1"/>
  <c r="AP194" i="1"/>
  <c r="AO194" i="1"/>
  <c r="AN194" i="1"/>
  <c r="AL194" i="1"/>
  <c r="AK194" i="1"/>
  <c r="AJ194" i="1"/>
  <c r="AH194" i="1"/>
  <c r="AG194" i="1"/>
  <c r="AE194" i="1"/>
  <c r="AC194" i="1"/>
  <c r="AA194" i="1"/>
  <c r="Y194" i="1"/>
  <c r="H194" i="1"/>
  <c r="AF194" i="1" s="1"/>
  <c r="AP193" i="1"/>
  <c r="AO193" i="1"/>
  <c r="AN193" i="1"/>
  <c r="AL193" i="1"/>
  <c r="AK193" i="1"/>
  <c r="AJ193" i="1"/>
  <c r="AH193" i="1"/>
  <c r="AG193" i="1"/>
  <c r="AE193" i="1"/>
  <c r="AC193" i="1"/>
  <c r="AA193" i="1"/>
  <c r="Y193" i="1"/>
  <c r="H193" i="1"/>
  <c r="AQ193" i="1" s="1"/>
  <c r="AP192" i="1"/>
  <c r="AO192" i="1"/>
  <c r="AN192" i="1"/>
  <c r="AL192" i="1"/>
  <c r="AK192" i="1"/>
  <c r="AJ192" i="1"/>
  <c r="AH192" i="1"/>
  <c r="AG192" i="1"/>
  <c r="AE192" i="1"/>
  <c r="AC192" i="1"/>
  <c r="AA192" i="1"/>
  <c r="Y192" i="1"/>
  <c r="H192" i="1"/>
  <c r="AP191" i="1"/>
  <c r="AO191" i="1"/>
  <c r="AN191" i="1"/>
  <c r="AL191" i="1"/>
  <c r="AK191" i="1"/>
  <c r="AJ191" i="1"/>
  <c r="AH191" i="1"/>
  <c r="AG191" i="1"/>
  <c r="AE191" i="1"/>
  <c r="AC191" i="1"/>
  <c r="AA191" i="1"/>
  <c r="Y191" i="1"/>
  <c r="H191" i="1"/>
  <c r="AF191" i="1" s="1"/>
  <c r="AP190" i="1"/>
  <c r="AO190" i="1"/>
  <c r="AN190" i="1"/>
  <c r="AL190" i="1"/>
  <c r="AK190" i="1"/>
  <c r="AJ190" i="1"/>
  <c r="AH190" i="1"/>
  <c r="AG190" i="1"/>
  <c r="AE190" i="1"/>
  <c r="AC190" i="1"/>
  <c r="AA190" i="1"/>
  <c r="Y190" i="1"/>
  <c r="H190" i="1"/>
  <c r="AI190" i="1" s="1"/>
  <c r="AP189" i="1"/>
  <c r="AO189" i="1"/>
  <c r="AN189" i="1"/>
  <c r="AL189" i="1"/>
  <c r="AK189" i="1"/>
  <c r="AJ189" i="1"/>
  <c r="AH189" i="1"/>
  <c r="AG189" i="1"/>
  <c r="AE189" i="1"/>
  <c r="AC189" i="1"/>
  <c r="AA189" i="1"/>
  <c r="Y189" i="1"/>
  <c r="H189" i="1"/>
  <c r="AD189" i="1" s="1"/>
  <c r="AP188" i="1"/>
  <c r="AO188" i="1"/>
  <c r="AN188" i="1"/>
  <c r="AL188" i="1"/>
  <c r="AK188" i="1"/>
  <c r="AJ188" i="1"/>
  <c r="AH188" i="1"/>
  <c r="AG188" i="1"/>
  <c r="AE188" i="1"/>
  <c r="AC188" i="1"/>
  <c r="AA188" i="1"/>
  <c r="Y188" i="1"/>
  <c r="H188" i="1"/>
  <c r="AQ188" i="1" s="1"/>
  <c r="AP187" i="1"/>
  <c r="AO187" i="1"/>
  <c r="AN187" i="1"/>
  <c r="AL187" i="1"/>
  <c r="AK187" i="1"/>
  <c r="AJ187" i="1"/>
  <c r="AH187" i="1"/>
  <c r="AG187" i="1"/>
  <c r="AE187" i="1"/>
  <c r="AC187" i="1"/>
  <c r="AA187" i="1"/>
  <c r="Y187" i="1"/>
  <c r="H187" i="1"/>
  <c r="AI187" i="1" s="1"/>
  <c r="AP186" i="1"/>
  <c r="AO186" i="1"/>
  <c r="AN186" i="1"/>
  <c r="AL186" i="1"/>
  <c r="AK186" i="1"/>
  <c r="AJ186" i="1"/>
  <c r="AH186" i="1"/>
  <c r="AG186" i="1"/>
  <c r="AE186" i="1"/>
  <c r="AC186" i="1"/>
  <c r="AA186" i="1"/>
  <c r="Y186" i="1"/>
  <c r="H186" i="1"/>
  <c r="AF186" i="1" s="1"/>
  <c r="AP185" i="1"/>
  <c r="AO185" i="1"/>
  <c r="AN185" i="1"/>
  <c r="AL185" i="1"/>
  <c r="AK185" i="1"/>
  <c r="AJ185" i="1"/>
  <c r="AH185" i="1"/>
  <c r="AG185" i="1"/>
  <c r="AE185" i="1"/>
  <c r="AC185" i="1"/>
  <c r="AA185" i="1"/>
  <c r="Y185" i="1"/>
  <c r="H185" i="1"/>
  <c r="AQ185" i="1" s="1"/>
  <c r="AP184" i="1"/>
  <c r="AO184" i="1"/>
  <c r="AN184" i="1"/>
  <c r="AL184" i="1"/>
  <c r="AK184" i="1"/>
  <c r="AJ184" i="1"/>
  <c r="AH184" i="1"/>
  <c r="AG184" i="1"/>
  <c r="AE184" i="1"/>
  <c r="AC184" i="1"/>
  <c r="AA184" i="1"/>
  <c r="Y184" i="1"/>
  <c r="H184" i="1"/>
  <c r="AF184" i="1" s="1"/>
  <c r="AP183" i="1"/>
  <c r="AO183" i="1"/>
  <c r="AN183" i="1"/>
  <c r="AL183" i="1"/>
  <c r="AK183" i="1"/>
  <c r="AJ183" i="1"/>
  <c r="AH183" i="1"/>
  <c r="AG183" i="1"/>
  <c r="AE183" i="1"/>
  <c r="AC183" i="1"/>
  <c r="AA183" i="1"/>
  <c r="Y183" i="1"/>
  <c r="H183" i="1"/>
  <c r="AF183" i="1" s="1"/>
  <c r="AP182" i="1"/>
  <c r="AO182" i="1"/>
  <c r="AN182" i="1"/>
  <c r="AL182" i="1"/>
  <c r="AK182" i="1"/>
  <c r="AJ182" i="1"/>
  <c r="AH182" i="1"/>
  <c r="AG182" i="1"/>
  <c r="AE182" i="1"/>
  <c r="AC182" i="1"/>
  <c r="AA182" i="1"/>
  <c r="Y182" i="1"/>
  <c r="H182" i="1"/>
  <c r="AI182" i="1" s="1"/>
  <c r="AP181" i="1"/>
  <c r="AO181" i="1"/>
  <c r="AN181" i="1"/>
  <c r="AL181" i="1"/>
  <c r="AK181" i="1"/>
  <c r="AJ181" i="1"/>
  <c r="AH181" i="1"/>
  <c r="AG181" i="1"/>
  <c r="AE181" i="1"/>
  <c r="AC181" i="1"/>
  <c r="AA181" i="1"/>
  <c r="Y181" i="1"/>
  <c r="H181" i="1"/>
  <c r="AF181" i="1" s="1"/>
  <c r="AP180" i="1"/>
  <c r="AO180" i="1"/>
  <c r="AN180" i="1"/>
  <c r="AL180" i="1"/>
  <c r="AK180" i="1"/>
  <c r="AJ180" i="1"/>
  <c r="AH180" i="1"/>
  <c r="AG180" i="1"/>
  <c r="AE180" i="1"/>
  <c r="AC180" i="1"/>
  <c r="AA180" i="1"/>
  <c r="Y180" i="1"/>
  <c r="H180" i="1"/>
  <c r="AQ180" i="1" s="1"/>
  <c r="AP179" i="1"/>
  <c r="AO179" i="1"/>
  <c r="AN179" i="1"/>
  <c r="AL179" i="1"/>
  <c r="AK179" i="1"/>
  <c r="AJ179" i="1"/>
  <c r="AH179" i="1"/>
  <c r="AG179" i="1"/>
  <c r="AE179" i="1"/>
  <c r="AC179" i="1"/>
  <c r="AA179" i="1"/>
  <c r="Y179" i="1"/>
  <c r="H179" i="1"/>
  <c r="AD179" i="1" s="1"/>
  <c r="AP178" i="1"/>
  <c r="AO178" i="1"/>
  <c r="AN178" i="1"/>
  <c r="AL178" i="1"/>
  <c r="AK178" i="1"/>
  <c r="AJ178" i="1"/>
  <c r="AH178" i="1"/>
  <c r="AG178" i="1"/>
  <c r="AE178" i="1"/>
  <c r="AC178" i="1"/>
  <c r="AA178" i="1"/>
  <c r="Y178" i="1"/>
  <c r="H178" i="1"/>
  <c r="AF178" i="1" s="1"/>
  <c r="AP177" i="1"/>
  <c r="AO177" i="1"/>
  <c r="AN177" i="1"/>
  <c r="AL177" i="1"/>
  <c r="AK177" i="1"/>
  <c r="AJ177" i="1"/>
  <c r="AH177" i="1"/>
  <c r="AG177" i="1"/>
  <c r="AE177" i="1"/>
  <c r="AC177" i="1"/>
  <c r="AA177" i="1"/>
  <c r="Y177" i="1"/>
  <c r="H177" i="1"/>
  <c r="AQ177" i="1" s="1"/>
  <c r="AP176" i="1"/>
  <c r="AO176" i="1"/>
  <c r="AN176" i="1"/>
  <c r="AL176" i="1"/>
  <c r="AK176" i="1"/>
  <c r="AJ176" i="1"/>
  <c r="AH176" i="1"/>
  <c r="AG176" i="1"/>
  <c r="AE176" i="1"/>
  <c r="AC176" i="1"/>
  <c r="AA176" i="1"/>
  <c r="Y176" i="1"/>
  <c r="H176" i="1"/>
  <c r="AF176" i="1" s="1"/>
  <c r="AP175" i="1"/>
  <c r="AO175" i="1"/>
  <c r="AN175" i="1"/>
  <c r="AL175" i="1"/>
  <c r="AK175" i="1"/>
  <c r="AJ175" i="1"/>
  <c r="AH175" i="1"/>
  <c r="AG175" i="1"/>
  <c r="AE175" i="1"/>
  <c r="AC175" i="1"/>
  <c r="AA175" i="1"/>
  <c r="Y175" i="1"/>
  <c r="H175" i="1"/>
  <c r="AF175" i="1" s="1"/>
  <c r="AP174" i="1"/>
  <c r="AO174" i="1"/>
  <c r="AN174" i="1"/>
  <c r="AL174" i="1"/>
  <c r="AK174" i="1"/>
  <c r="AJ174" i="1"/>
  <c r="AH174" i="1"/>
  <c r="AG174" i="1"/>
  <c r="AE174" i="1"/>
  <c r="AC174" i="1"/>
  <c r="AA174" i="1"/>
  <c r="Y174" i="1"/>
  <c r="H174" i="1"/>
  <c r="AI174" i="1" s="1"/>
  <c r="AP173" i="1"/>
  <c r="AO173" i="1"/>
  <c r="AN173" i="1"/>
  <c r="AL173" i="1"/>
  <c r="AK173" i="1"/>
  <c r="AJ173" i="1"/>
  <c r="AH173" i="1"/>
  <c r="AG173" i="1"/>
  <c r="AE173" i="1"/>
  <c r="AC173" i="1"/>
  <c r="AA173" i="1"/>
  <c r="Y173" i="1"/>
  <c r="H173" i="1"/>
  <c r="AQ173" i="1" s="1"/>
  <c r="AP172" i="1"/>
  <c r="AO172" i="1"/>
  <c r="AN172" i="1"/>
  <c r="AL172" i="1"/>
  <c r="AK172" i="1"/>
  <c r="AJ172" i="1"/>
  <c r="AH172" i="1"/>
  <c r="AG172" i="1"/>
  <c r="AE172" i="1"/>
  <c r="AC172" i="1"/>
  <c r="AA172" i="1"/>
  <c r="Y172" i="1"/>
  <c r="H172" i="1"/>
  <c r="AQ172" i="1" s="1"/>
  <c r="AP171" i="1"/>
  <c r="AO171" i="1"/>
  <c r="AN171" i="1"/>
  <c r="AL171" i="1"/>
  <c r="AK171" i="1"/>
  <c r="AJ171" i="1"/>
  <c r="AH171" i="1"/>
  <c r="AG171" i="1"/>
  <c r="AE171" i="1"/>
  <c r="AC171" i="1"/>
  <c r="AA171" i="1"/>
  <c r="Y171" i="1"/>
  <c r="H171" i="1"/>
  <c r="AF171" i="1" s="1"/>
  <c r="AP170" i="1"/>
  <c r="AO170" i="1"/>
  <c r="AN170" i="1"/>
  <c r="AL170" i="1"/>
  <c r="AK170" i="1"/>
  <c r="AJ170" i="1"/>
  <c r="AH170" i="1"/>
  <c r="AG170" i="1"/>
  <c r="AE170" i="1"/>
  <c r="AC170" i="1"/>
  <c r="AA170" i="1"/>
  <c r="Y170" i="1"/>
  <c r="H170" i="1"/>
  <c r="AF170" i="1" s="1"/>
  <c r="AP169" i="1"/>
  <c r="AO169" i="1"/>
  <c r="AN169" i="1"/>
  <c r="AL169" i="1"/>
  <c r="AK169" i="1"/>
  <c r="AJ169" i="1"/>
  <c r="AH169" i="1"/>
  <c r="AG169" i="1"/>
  <c r="AE169" i="1"/>
  <c r="AC169" i="1"/>
  <c r="AA169" i="1"/>
  <c r="Y169" i="1"/>
  <c r="H169" i="1"/>
  <c r="AI169" i="1" s="1"/>
  <c r="AP168" i="1"/>
  <c r="AO168" i="1"/>
  <c r="AN168" i="1"/>
  <c r="AL168" i="1"/>
  <c r="AK168" i="1"/>
  <c r="AJ168" i="1"/>
  <c r="AH168" i="1"/>
  <c r="AG168" i="1"/>
  <c r="AE168" i="1"/>
  <c r="AC168" i="1"/>
  <c r="AA168" i="1"/>
  <c r="Y168" i="1"/>
  <c r="H168" i="1"/>
  <c r="AP167" i="1"/>
  <c r="AO167" i="1"/>
  <c r="AN167" i="1"/>
  <c r="AL167" i="1"/>
  <c r="AK167" i="1"/>
  <c r="AJ167" i="1"/>
  <c r="AH167" i="1"/>
  <c r="AG167" i="1"/>
  <c r="AE167" i="1"/>
  <c r="AC167" i="1"/>
  <c r="AA167" i="1"/>
  <c r="Y167" i="1"/>
  <c r="H167" i="1"/>
  <c r="AI167" i="1" s="1"/>
  <c r="AP166" i="1"/>
  <c r="AO166" i="1"/>
  <c r="AN166" i="1"/>
  <c r="AL166" i="1"/>
  <c r="AK166" i="1"/>
  <c r="AJ166" i="1"/>
  <c r="AH166" i="1"/>
  <c r="AG166" i="1"/>
  <c r="AE166" i="1"/>
  <c r="AC166" i="1"/>
  <c r="AA166" i="1"/>
  <c r="Y166" i="1"/>
  <c r="H166" i="1"/>
  <c r="AQ166" i="1" s="1"/>
  <c r="AP165" i="1"/>
  <c r="AO165" i="1"/>
  <c r="AN165" i="1"/>
  <c r="AL165" i="1"/>
  <c r="AK165" i="1"/>
  <c r="AJ165" i="1"/>
  <c r="AH165" i="1"/>
  <c r="AG165" i="1"/>
  <c r="AE165" i="1"/>
  <c r="AC165" i="1"/>
  <c r="AA165" i="1"/>
  <c r="Y165" i="1"/>
  <c r="H165" i="1"/>
  <c r="AQ165" i="1" s="1"/>
  <c r="AP164" i="1"/>
  <c r="AO164" i="1"/>
  <c r="AN164" i="1"/>
  <c r="AL164" i="1"/>
  <c r="AK164" i="1"/>
  <c r="AJ164" i="1"/>
  <c r="AH164" i="1"/>
  <c r="AG164" i="1"/>
  <c r="AE164" i="1"/>
  <c r="AC164" i="1"/>
  <c r="AA164" i="1"/>
  <c r="Y164" i="1"/>
  <c r="H164" i="1"/>
  <c r="AI164" i="1" s="1"/>
  <c r="AP163" i="1"/>
  <c r="AO163" i="1"/>
  <c r="AN163" i="1"/>
  <c r="AL163" i="1"/>
  <c r="AK163" i="1"/>
  <c r="AJ163" i="1"/>
  <c r="AH163" i="1"/>
  <c r="AG163" i="1"/>
  <c r="AE163" i="1"/>
  <c r="AC163" i="1"/>
  <c r="AA163" i="1"/>
  <c r="Y163" i="1"/>
  <c r="H163" i="1"/>
  <c r="AQ163" i="1" s="1"/>
  <c r="AP162" i="1"/>
  <c r="AO162" i="1"/>
  <c r="AN162" i="1"/>
  <c r="AL162" i="1"/>
  <c r="AK162" i="1"/>
  <c r="AJ162" i="1"/>
  <c r="AH162" i="1"/>
  <c r="AG162" i="1"/>
  <c r="AE162" i="1"/>
  <c r="AC162" i="1"/>
  <c r="AA162" i="1"/>
  <c r="Y162" i="1"/>
  <c r="H162" i="1"/>
  <c r="AI162" i="1" s="1"/>
  <c r="AP161" i="1"/>
  <c r="AO161" i="1"/>
  <c r="AN161" i="1"/>
  <c r="AL161" i="1"/>
  <c r="AK161" i="1"/>
  <c r="AJ161" i="1"/>
  <c r="AH161" i="1"/>
  <c r="AG161" i="1"/>
  <c r="AE161" i="1"/>
  <c r="AC161" i="1"/>
  <c r="AA161" i="1"/>
  <c r="Y161" i="1"/>
  <c r="H161" i="1"/>
  <c r="AF161" i="1" s="1"/>
  <c r="AP160" i="1"/>
  <c r="AO160" i="1"/>
  <c r="AN160" i="1"/>
  <c r="AL160" i="1"/>
  <c r="AK160" i="1"/>
  <c r="AJ160" i="1"/>
  <c r="AH160" i="1"/>
  <c r="AG160" i="1"/>
  <c r="AE160" i="1"/>
  <c r="AC160" i="1"/>
  <c r="AA160" i="1"/>
  <c r="Y160" i="1"/>
  <c r="H160" i="1"/>
  <c r="AI160" i="1" s="1"/>
  <c r="AP159" i="1"/>
  <c r="AO159" i="1"/>
  <c r="AN159" i="1"/>
  <c r="AL159" i="1"/>
  <c r="AK159" i="1"/>
  <c r="AJ159" i="1"/>
  <c r="AH159" i="1"/>
  <c r="AG159" i="1"/>
  <c r="AE159" i="1"/>
  <c r="AC159" i="1"/>
  <c r="AA159" i="1"/>
  <c r="Y159" i="1"/>
  <c r="H159" i="1"/>
  <c r="AD159" i="1" s="1"/>
  <c r="AP158" i="1"/>
  <c r="AO158" i="1"/>
  <c r="AN158" i="1"/>
  <c r="AL158" i="1"/>
  <c r="AK158" i="1"/>
  <c r="AJ158" i="1"/>
  <c r="AH158" i="1"/>
  <c r="AG158" i="1"/>
  <c r="AE158" i="1"/>
  <c r="AC158" i="1"/>
  <c r="AA158" i="1"/>
  <c r="Y158" i="1"/>
  <c r="H158" i="1"/>
  <c r="AF158" i="1" s="1"/>
  <c r="AP157" i="1"/>
  <c r="AO157" i="1"/>
  <c r="AN157" i="1"/>
  <c r="AL157" i="1"/>
  <c r="AK157" i="1"/>
  <c r="AJ157" i="1"/>
  <c r="AH157" i="1"/>
  <c r="AG157" i="1"/>
  <c r="AE157" i="1"/>
  <c r="AC157" i="1"/>
  <c r="AA157" i="1"/>
  <c r="Y157" i="1"/>
  <c r="H157" i="1"/>
  <c r="AQ157" i="1" s="1"/>
  <c r="AP156" i="1"/>
  <c r="AO156" i="1"/>
  <c r="AN156" i="1"/>
  <c r="AL156" i="1"/>
  <c r="AK156" i="1"/>
  <c r="AJ156" i="1"/>
  <c r="AH156" i="1"/>
  <c r="AG156" i="1"/>
  <c r="AE156" i="1"/>
  <c r="AC156" i="1"/>
  <c r="AA156" i="1"/>
  <c r="Y156" i="1"/>
  <c r="H156" i="1"/>
  <c r="AI156" i="1" s="1"/>
  <c r="AP155" i="1"/>
  <c r="AO155" i="1"/>
  <c r="AN155" i="1"/>
  <c r="AL155" i="1"/>
  <c r="AK155" i="1"/>
  <c r="AJ155" i="1"/>
  <c r="AH155" i="1"/>
  <c r="AG155" i="1"/>
  <c r="AE155" i="1"/>
  <c r="AC155" i="1"/>
  <c r="AA155" i="1"/>
  <c r="Y155" i="1"/>
  <c r="H155" i="1"/>
  <c r="AQ155" i="1" s="1"/>
  <c r="AP154" i="1"/>
  <c r="AO154" i="1"/>
  <c r="AN154" i="1"/>
  <c r="AL154" i="1"/>
  <c r="AK154" i="1"/>
  <c r="AJ154" i="1"/>
  <c r="AH154" i="1"/>
  <c r="AG154" i="1"/>
  <c r="AE154" i="1"/>
  <c r="AC154" i="1"/>
  <c r="AA154" i="1"/>
  <c r="Y154" i="1"/>
  <c r="H154" i="1"/>
  <c r="AI154" i="1" s="1"/>
  <c r="AP153" i="1"/>
  <c r="AO153" i="1"/>
  <c r="AN153" i="1"/>
  <c r="AL153" i="1"/>
  <c r="AK153" i="1"/>
  <c r="AJ153" i="1"/>
  <c r="AH153" i="1"/>
  <c r="AG153" i="1"/>
  <c r="AE153" i="1"/>
  <c r="AC153" i="1"/>
  <c r="AA153" i="1"/>
  <c r="Y153" i="1"/>
  <c r="H153" i="1"/>
  <c r="AF153" i="1" s="1"/>
  <c r="AP152" i="1"/>
  <c r="AO152" i="1"/>
  <c r="AN152" i="1"/>
  <c r="AL152" i="1"/>
  <c r="AK152" i="1"/>
  <c r="AJ152" i="1"/>
  <c r="AH152" i="1"/>
  <c r="AG152" i="1"/>
  <c r="AE152" i="1"/>
  <c r="AC152" i="1"/>
  <c r="AA152" i="1"/>
  <c r="Y152" i="1"/>
  <c r="H152" i="1"/>
  <c r="AI152" i="1" s="1"/>
  <c r="AP151" i="1"/>
  <c r="AO151" i="1"/>
  <c r="AN151" i="1"/>
  <c r="AL151" i="1"/>
  <c r="AK151" i="1"/>
  <c r="AJ151" i="1"/>
  <c r="AH151" i="1"/>
  <c r="AG151" i="1"/>
  <c r="AE151" i="1"/>
  <c r="AC151" i="1"/>
  <c r="AA151" i="1"/>
  <c r="Y151" i="1"/>
  <c r="H151" i="1"/>
  <c r="AD151" i="1" s="1"/>
  <c r="AP150" i="1"/>
  <c r="AO150" i="1"/>
  <c r="AN150" i="1"/>
  <c r="AL150" i="1"/>
  <c r="AK150" i="1"/>
  <c r="AJ150" i="1"/>
  <c r="AH150" i="1"/>
  <c r="AG150" i="1"/>
  <c r="AE150" i="1"/>
  <c r="AC150" i="1"/>
  <c r="AA150" i="1"/>
  <c r="Y150" i="1"/>
  <c r="H150" i="1"/>
  <c r="AF150" i="1" s="1"/>
  <c r="AP149" i="1"/>
  <c r="AO149" i="1"/>
  <c r="AN149" i="1"/>
  <c r="AL149" i="1"/>
  <c r="AK149" i="1"/>
  <c r="AJ149" i="1"/>
  <c r="AH149" i="1"/>
  <c r="AG149" i="1"/>
  <c r="AE149" i="1"/>
  <c r="AC149" i="1"/>
  <c r="AA149" i="1"/>
  <c r="Y149" i="1"/>
  <c r="H149" i="1"/>
  <c r="AQ149" i="1" s="1"/>
  <c r="AP148" i="1"/>
  <c r="AO148" i="1"/>
  <c r="AN148" i="1"/>
  <c r="AL148" i="1"/>
  <c r="AK148" i="1"/>
  <c r="AJ148" i="1"/>
  <c r="AH148" i="1"/>
  <c r="AG148" i="1"/>
  <c r="AE148" i="1"/>
  <c r="AC148" i="1"/>
  <c r="AA148" i="1"/>
  <c r="Y148" i="1"/>
  <c r="H148" i="1"/>
  <c r="AI148" i="1" s="1"/>
  <c r="AP147" i="1"/>
  <c r="AO147" i="1"/>
  <c r="AN147" i="1"/>
  <c r="AL147" i="1"/>
  <c r="AK147" i="1"/>
  <c r="AJ147" i="1"/>
  <c r="AH147" i="1"/>
  <c r="AG147" i="1"/>
  <c r="AE147" i="1"/>
  <c r="AC147" i="1"/>
  <c r="AA147" i="1"/>
  <c r="Y147" i="1"/>
  <c r="H147" i="1"/>
  <c r="AQ147" i="1" s="1"/>
  <c r="AP146" i="1"/>
  <c r="AO146" i="1"/>
  <c r="AN146" i="1"/>
  <c r="AL146" i="1"/>
  <c r="AK146" i="1"/>
  <c r="AJ146" i="1"/>
  <c r="AH146" i="1"/>
  <c r="AG146" i="1"/>
  <c r="AE146" i="1"/>
  <c r="AC146" i="1"/>
  <c r="AA146" i="1"/>
  <c r="Y146" i="1"/>
  <c r="H146" i="1"/>
  <c r="AI146" i="1" s="1"/>
  <c r="AP145" i="1"/>
  <c r="AO145" i="1"/>
  <c r="AN145" i="1"/>
  <c r="AL145" i="1"/>
  <c r="AK145" i="1"/>
  <c r="AJ145" i="1"/>
  <c r="AH145" i="1"/>
  <c r="AG145" i="1"/>
  <c r="AE145" i="1"/>
  <c r="AC145" i="1"/>
  <c r="AA145" i="1"/>
  <c r="Y145" i="1"/>
  <c r="H145" i="1"/>
  <c r="AF145" i="1" s="1"/>
  <c r="AP144" i="1"/>
  <c r="AO144" i="1"/>
  <c r="AN144" i="1"/>
  <c r="AL144" i="1"/>
  <c r="AK144" i="1"/>
  <c r="AJ144" i="1"/>
  <c r="AH144" i="1"/>
  <c r="AG144" i="1"/>
  <c r="AE144" i="1"/>
  <c r="AC144" i="1"/>
  <c r="AA144" i="1"/>
  <c r="Y144" i="1"/>
  <c r="H144" i="1"/>
  <c r="AI144" i="1" s="1"/>
  <c r="AP143" i="1"/>
  <c r="AO143" i="1"/>
  <c r="AN143" i="1"/>
  <c r="AL143" i="1"/>
  <c r="AK143" i="1"/>
  <c r="AJ143" i="1"/>
  <c r="AH143" i="1"/>
  <c r="AG143" i="1"/>
  <c r="AE143" i="1"/>
  <c r="AC143" i="1"/>
  <c r="AA143" i="1"/>
  <c r="Y143" i="1"/>
  <c r="H143" i="1"/>
  <c r="AD143" i="1" s="1"/>
  <c r="AP142" i="1"/>
  <c r="AO142" i="1"/>
  <c r="AN142" i="1"/>
  <c r="AL142" i="1"/>
  <c r="AK142" i="1"/>
  <c r="AJ142" i="1"/>
  <c r="AH142" i="1"/>
  <c r="AG142" i="1"/>
  <c r="AE142" i="1"/>
  <c r="AC142" i="1"/>
  <c r="AA142" i="1"/>
  <c r="Y142" i="1"/>
  <c r="H142" i="1"/>
  <c r="AF142" i="1" s="1"/>
  <c r="AP141" i="1"/>
  <c r="AO141" i="1"/>
  <c r="AN141" i="1"/>
  <c r="AL141" i="1"/>
  <c r="AK141" i="1"/>
  <c r="AJ141" i="1"/>
  <c r="AH141" i="1"/>
  <c r="AG141" i="1"/>
  <c r="AE141" i="1"/>
  <c r="AC141" i="1"/>
  <c r="AA141" i="1"/>
  <c r="Y141" i="1"/>
  <c r="H141" i="1"/>
  <c r="AQ141" i="1" s="1"/>
  <c r="AP140" i="1"/>
  <c r="AO140" i="1"/>
  <c r="AN140" i="1"/>
  <c r="AL140" i="1"/>
  <c r="AK140" i="1"/>
  <c r="AJ140" i="1"/>
  <c r="AH140" i="1"/>
  <c r="AG140" i="1"/>
  <c r="AE140" i="1"/>
  <c r="AC140" i="1"/>
  <c r="AA140" i="1"/>
  <c r="Y140" i="1"/>
  <c r="H140" i="1"/>
  <c r="AF140" i="1" s="1"/>
  <c r="AP139" i="1"/>
  <c r="AO139" i="1"/>
  <c r="AN139" i="1"/>
  <c r="AL139" i="1"/>
  <c r="AK139" i="1"/>
  <c r="AJ139" i="1"/>
  <c r="AH139" i="1"/>
  <c r="AG139" i="1"/>
  <c r="AE139" i="1"/>
  <c r="AC139" i="1"/>
  <c r="AA139" i="1"/>
  <c r="Y139" i="1"/>
  <c r="H139" i="1"/>
  <c r="AQ139" i="1" s="1"/>
  <c r="AP138" i="1"/>
  <c r="AO138" i="1"/>
  <c r="AN138" i="1"/>
  <c r="AL138" i="1"/>
  <c r="AK138" i="1"/>
  <c r="AJ138" i="1"/>
  <c r="AH138" i="1"/>
  <c r="AG138" i="1"/>
  <c r="AE138" i="1"/>
  <c r="AC138" i="1"/>
  <c r="AA138" i="1"/>
  <c r="Y138" i="1"/>
  <c r="H138" i="1"/>
  <c r="AI138" i="1" s="1"/>
  <c r="AP137" i="1"/>
  <c r="AO137" i="1"/>
  <c r="AN137" i="1"/>
  <c r="AL137" i="1"/>
  <c r="AK137" i="1"/>
  <c r="AJ137" i="1"/>
  <c r="AH137" i="1"/>
  <c r="AG137" i="1"/>
  <c r="AE137" i="1"/>
  <c r="AC137" i="1"/>
  <c r="AA137" i="1"/>
  <c r="Y137" i="1"/>
  <c r="H137" i="1"/>
  <c r="AF137" i="1" s="1"/>
  <c r="AP136" i="1"/>
  <c r="AO136" i="1"/>
  <c r="AN136" i="1"/>
  <c r="AL136" i="1"/>
  <c r="AK136" i="1"/>
  <c r="AJ136" i="1"/>
  <c r="AH136" i="1"/>
  <c r="AG136" i="1"/>
  <c r="AE136" i="1"/>
  <c r="AC136" i="1"/>
  <c r="AA136" i="1"/>
  <c r="Y136" i="1"/>
  <c r="H136" i="1"/>
  <c r="AI136" i="1" s="1"/>
  <c r="AP135" i="1"/>
  <c r="AO135" i="1"/>
  <c r="AN135" i="1"/>
  <c r="AL135" i="1"/>
  <c r="AK135" i="1"/>
  <c r="AJ135" i="1"/>
  <c r="AH135" i="1"/>
  <c r="AG135" i="1"/>
  <c r="AE135" i="1"/>
  <c r="AC135" i="1"/>
  <c r="AA135" i="1"/>
  <c r="Y135" i="1"/>
  <c r="H135" i="1"/>
  <c r="AD135" i="1" s="1"/>
  <c r="AP134" i="1"/>
  <c r="AO134" i="1"/>
  <c r="AN134" i="1"/>
  <c r="AL134" i="1"/>
  <c r="AK134" i="1"/>
  <c r="AJ134" i="1"/>
  <c r="AH134" i="1"/>
  <c r="AG134" i="1"/>
  <c r="AE134" i="1"/>
  <c r="AC134" i="1"/>
  <c r="AA134" i="1"/>
  <c r="Y134" i="1"/>
  <c r="H134" i="1"/>
  <c r="AF134" i="1" s="1"/>
  <c r="AP133" i="1"/>
  <c r="AO133" i="1"/>
  <c r="AN133" i="1"/>
  <c r="AL133" i="1"/>
  <c r="AK133" i="1"/>
  <c r="AJ133" i="1"/>
  <c r="AH133" i="1"/>
  <c r="AG133" i="1"/>
  <c r="AE133" i="1"/>
  <c r="AC133" i="1"/>
  <c r="AA133" i="1"/>
  <c r="Y133" i="1"/>
  <c r="H133" i="1"/>
  <c r="AQ133" i="1" s="1"/>
  <c r="AP132" i="1"/>
  <c r="AO132" i="1"/>
  <c r="AN132" i="1"/>
  <c r="AL132" i="1"/>
  <c r="AK132" i="1"/>
  <c r="AJ132" i="1"/>
  <c r="AH132" i="1"/>
  <c r="AG132" i="1"/>
  <c r="AE132" i="1"/>
  <c r="AC132" i="1"/>
  <c r="AA132" i="1"/>
  <c r="Y132" i="1"/>
  <c r="H132" i="1"/>
  <c r="AI132" i="1" s="1"/>
  <c r="AP131" i="1"/>
  <c r="AO131" i="1"/>
  <c r="AN131" i="1"/>
  <c r="AL131" i="1"/>
  <c r="AK131" i="1"/>
  <c r="AJ131" i="1"/>
  <c r="AH131" i="1"/>
  <c r="AG131" i="1"/>
  <c r="AE131" i="1"/>
  <c r="AC131" i="1"/>
  <c r="AA131" i="1"/>
  <c r="Y131" i="1"/>
  <c r="H131" i="1"/>
  <c r="AQ131" i="1" s="1"/>
  <c r="AP130" i="1"/>
  <c r="AO130" i="1"/>
  <c r="AN130" i="1"/>
  <c r="AL130" i="1"/>
  <c r="AK130" i="1"/>
  <c r="AJ130" i="1"/>
  <c r="AH130" i="1"/>
  <c r="AG130" i="1"/>
  <c r="AE130" i="1"/>
  <c r="AC130" i="1"/>
  <c r="AA130" i="1"/>
  <c r="Y130" i="1"/>
  <c r="H130" i="1"/>
  <c r="AI130" i="1" s="1"/>
  <c r="AP129" i="1"/>
  <c r="AO129" i="1"/>
  <c r="AN129" i="1"/>
  <c r="AL129" i="1"/>
  <c r="AK129" i="1"/>
  <c r="AJ129" i="1"/>
  <c r="AH129" i="1"/>
  <c r="AG129" i="1"/>
  <c r="AE129" i="1"/>
  <c r="AC129" i="1"/>
  <c r="AA129" i="1"/>
  <c r="Y129" i="1"/>
  <c r="H129" i="1"/>
  <c r="AF129" i="1" s="1"/>
  <c r="AP128" i="1"/>
  <c r="AO128" i="1"/>
  <c r="AN128" i="1"/>
  <c r="AL128" i="1"/>
  <c r="AK128" i="1"/>
  <c r="AJ128" i="1"/>
  <c r="AH128" i="1"/>
  <c r="AG128" i="1"/>
  <c r="AE128" i="1"/>
  <c r="AC128" i="1"/>
  <c r="AA128" i="1"/>
  <c r="Y128" i="1"/>
  <c r="H128" i="1"/>
  <c r="AI128" i="1" s="1"/>
  <c r="AP127" i="1"/>
  <c r="AO127" i="1"/>
  <c r="AN127" i="1"/>
  <c r="AL127" i="1"/>
  <c r="AK127" i="1"/>
  <c r="AJ127" i="1"/>
  <c r="AH127" i="1"/>
  <c r="AG127" i="1"/>
  <c r="AE127" i="1"/>
  <c r="AC127" i="1"/>
  <c r="AA127" i="1"/>
  <c r="Y127" i="1"/>
  <c r="H127" i="1"/>
  <c r="AD127" i="1" s="1"/>
  <c r="AP126" i="1"/>
  <c r="AO126" i="1"/>
  <c r="AN126" i="1"/>
  <c r="AL126" i="1"/>
  <c r="AK126" i="1"/>
  <c r="AJ126" i="1"/>
  <c r="AH126" i="1"/>
  <c r="AG126" i="1"/>
  <c r="AE126" i="1"/>
  <c r="AC126" i="1"/>
  <c r="AA126" i="1"/>
  <c r="Y126" i="1"/>
  <c r="H126" i="1"/>
  <c r="AF126" i="1" s="1"/>
  <c r="AP125" i="1"/>
  <c r="AO125" i="1"/>
  <c r="AN125" i="1"/>
  <c r="AL125" i="1"/>
  <c r="AK125" i="1"/>
  <c r="AJ125" i="1"/>
  <c r="AH125" i="1"/>
  <c r="AG125" i="1"/>
  <c r="AE125" i="1"/>
  <c r="AC125" i="1"/>
  <c r="AA125" i="1"/>
  <c r="Y125" i="1"/>
  <c r="H125" i="1"/>
  <c r="AF125" i="1" s="1"/>
  <c r="AP124" i="1"/>
  <c r="AO124" i="1"/>
  <c r="AN124" i="1"/>
  <c r="AL124" i="1"/>
  <c r="AK124" i="1"/>
  <c r="AJ124" i="1"/>
  <c r="AH124" i="1"/>
  <c r="AG124" i="1"/>
  <c r="AE124" i="1"/>
  <c r="AC124" i="1"/>
  <c r="AA124" i="1"/>
  <c r="Y124" i="1"/>
  <c r="H124" i="1"/>
  <c r="AI124" i="1" s="1"/>
  <c r="AP123" i="1"/>
  <c r="AO123" i="1"/>
  <c r="AN123" i="1"/>
  <c r="AL123" i="1"/>
  <c r="AK123" i="1"/>
  <c r="AJ123" i="1"/>
  <c r="AH123" i="1"/>
  <c r="AG123" i="1"/>
  <c r="AE123" i="1"/>
  <c r="AC123" i="1"/>
  <c r="AA123" i="1"/>
  <c r="Y123" i="1"/>
  <c r="H123" i="1"/>
  <c r="AQ123" i="1" s="1"/>
  <c r="AP122" i="1"/>
  <c r="AO122" i="1"/>
  <c r="AN122" i="1"/>
  <c r="AL122" i="1"/>
  <c r="AK122" i="1"/>
  <c r="AJ122" i="1"/>
  <c r="AH122" i="1"/>
  <c r="AG122" i="1"/>
  <c r="AE122" i="1"/>
  <c r="AC122" i="1"/>
  <c r="AA122" i="1"/>
  <c r="Y122" i="1"/>
  <c r="H122" i="1"/>
  <c r="AI122" i="1" s="1"/>
  <c r="AP121" i="1"/>
  <c r="AO121" i="1"/>
  <c r="AN121" i="1"/>
  <c r="AL121" i="1"/>
  <c r="AK121" i="1"/>
  <c r="AJ121" i="1"/>
  <c r="AH121" i="1"/>
  <c r="AG121" i="1"/>
  <c r="AE121" i="1"/>
  <c r="AC121" i="1"/>
  <c r="AA121" i="1"/>
  <c r="Y121" i="1"/>
  <c r="H121" i="1"/>
  <c r="AF121" i="1" s="1"/>
  <c r="AP120" i="1"/>
  <c r="AO120" i="1"/>
  <c r="AN120" i="1"/>
  <c r="AL120" i="1"/>
  <c r="AK120" i="1"/>
  <c r="AJ120" i="1"/>
  <c r="AH120" i="1"/>
  <c r="AG120" i="1"/>
  <c r="AE120" i="1"/>
  <c r="AC120" i="1"/>
  <c r="AA120" i="1"/>
  <c r="Y120" i="1"/>
  <c r="H120" i="1"/>
  <c r="AP119" i="1"/>
  <c r="AO119" i="1"/>
  <c r="AN119" i="1"/>
  <c r="AL119" i="1"/>
  <c r="AK119" i="1"/>
  <c r="AJ119" i="1"/>
  <c r="AH119" i="1"/>
  <c r="AG119" i="1"/>
  <c r="AE119" i="1"/>
  <c r="AC119" i="1"/>
  <c r="AA119" i="1"/>
  <c r="Y119" i="1"/>
  <c r="H119" i="1"/>
  <c r="AD119" i="1" s="1"/>
  <c r="AP118" i="1"/>
  <c r="AO118" i="1"/>
  <c r="AN118" i="1"/>
  <c r="AL118" i="1"/>
  <c r="AK118" i="1"/>
  <c r="AJ118" i="1"/>
  <c r="AH118" i="1"/>
  <c r="AG118" i="1"/>
  <c r="AE118" i="1"/>
  <c r="AC118" i="1"/>
  <c r="AA118" i="1"/>
  <c r="Y118" i="1"/>
  <c r="H118" i="1"/>
  <c r="AF118" i="1" s="1"/>
  <c r="AP117" i="1"/>
  <c r="AO117" i="1"/>
  <c r="AN117" i="1"/>
  <c r="AL117" i="1"/>
  <c r="AK117" i="1"/>
  <c r="AJ117" i="1"/>
  <c r="AH117" i="1"/>
  <c r="AG117" i="1"/>
  <c r="AE117" i="1"/>
  <c r="AC117" i="1"/>
  <c r="AA117" i="1"/>
  <c r="Y117" i="1"/>
  <c r="H117" i="1"/>
  <c r="AI117" i="1" s="1"/>
  <c r="AP116" i="1"/>
  <c r="AO116" i="1"/>
  <c r="AN116" i="1"/>
  <c r="AL116" i="1"/>
  <c r="AK116" i="1"/>
  <c r="AJ116" i="1"/>
  <c r="AH116" i="1"/>
  <c r="AG116" i="1"/>
  <c r="AE116" i="1"/>
  <c r="AC116" i="1"/>
  <c r="AA116" i="1"/>
  <c r="Y116" i="1"/>
  <c r="H116" i="1"/>
  <c r="AF116" i="1" s="1"/>
  <c r="AP115" i="1"/>
  <c r="AO115" i="1"/>
  <c r="AN115" i="1"/>
  <c r="AL115" i="1"/>
  <c r="AK115" i="1"/>
  <c r="AJ115" i="1"/>
  <c r="AH115" i="1"/>
  <c r="AG115" i="1"/>
  <c r="AE115" i="1"/>
  <c r="AC115" i="1"/>
  <c r="AA115" i="1"/>
  <c r="Y115" i="1"/>
  <c r="H115" i="1"/>
  <c r="AQ115" i="1" s="1"/>
  <c r="AP114" i="1"/>
  <c r="AO114" i="1"/>
  <c r="AN114" i="1"/>
  <c r="AL114" i="1"/>
  <c r="AK114" i="1"/>
  <c r="AJ114" i="1"/>
  <c r="AH114" i="1"/>
  <c r="AG114" i="1"/>
  <c r="AE114" i="1"/>
  <c r="AC114" i="1"/>
  <c r="AA114" i="1"/>
  <c r="Y114" i="1"/>
  <c r="H114" i="1"/>
  <c r="AI114" i="1" s="1"/>
  <c r="AP113" i="1"/>
  <c r="AO113" i="1"/>
  <c r="AN113" i="1"/>
  <c r="AL113" i="1"/>
  <c r="AK113" i="1"/>
  <c r="AJ113" i="1"/>
  <c r="AH113" i="1"/>
  <c r="AG113" i="1"/>
  <c r="AE113" i="1"/>
  <c r="AC113" i="1"/>
  <c r="AA113" i="1"/>
  <c r="Y113" i="1"/>
  <c r="H113" i="1"/>
  <c r="AF113" i="1" s="1"/>
  <c r="AP112" i="1"/>
  <c r="AO112" i="1"/>
  <c r="AN112" i="1"/>
  <c r="AL112" i="1"/>
  <c r="AK112" i="1"/>
  <c r="AJ112" i="1"/>
  <c r="AH112" i="1"/>
  <c r="AG112" i="1"/>
  <c r="AE112" i="1"/>
  <c r="AC112" i="1"/>
  <c r="AA112" i="1"/>
  <c r="Y112" i="1"/>
  <c r="H112" i="1"/>
  <c r="AI112" i="1" s="1"/>
  <c r="AP111" i="1"/>
  <c r="AO111" i="1"/>
  <c r="AN111" i="1"/>
  <c r="AL111" i="1"/>
  <c r="AK111" i="1"/>
  <c r="AJ111" i="1"/>
  <c r="AH111" i="1"/>
  <c r="AG111" i="1"/>
  <c r="AE111" i="1"/>
  <c r="AC111" i="1"/>
  <c r="AA111" i="1"/>
  <c r="Y111" i="1"/>
  <c r="H111" i="1"/>
  <c r="AP110" i="1"/>
  <c r="AO110" i="1"/>
  <c r="AN110" i="1"/>
  <c r="AL110" i="1"/>
  <c r="AK110" i="1"/>
  <c r="AJ110" i="1"/>
  <c r="AH110" i="1"/>
  <c r="AG110" i="1"/>
  <c r="AE110" i="1"/>
  <c r="AC110" i="1"/>
  <c r="AA110" i="1"/>
  <c r="Y110" i="1"/>
  <c r="H110" i="1"/>
  <c r="AF110" i="1" s="1"/>
  <c r="AP109" i="1"/>
  <c r="AO109" i="1"/>
  <c r="AN109" i="1"/>
  <c r="AL109" i="1"/>
  <c r="AK109" i="1"/>
  <c r="AJ109" i="1"/>
  <c r="AH109" i="1"/>
  <c r="AG109" i="1"/>
  <c r="AE109" i="1"/>
  <c r="AC109" i="1"/>
  <c r="AA109" i="1"/>
  <c r="Y109" i="1"/>
  <c r="H109" i="1"/>
  <c r="AI109" i="1" s="1"/>
  <c r="AP108" i="1"/>
  <c r="AO108" i="1"/>
  <c r="AN108" i="1"/>
  <c r="AL108" i="1"/>
  <c r="AK108" i="1"/>
  <c r="AJ108" i="1"/>
  <c r="AH108" i="1"/>
  <c r="AG108" i="1"/>
  <c r="AE108" i="1"/>
  <c r="AC108" i="1"/>
  <c r="AA108" i="1"/>
  <c r="Y108" i="1"/>
  <c r="H108" i="1"/>
  <c r="AF108" i="1" s="1"/>
  <c r="AP107" i="1"/>
  <c r="AO107" i="1"/>
  <c r="AN107" i="1"/>
  <c r="AL107" i="1"/>
  <c r="AK107" i="1"/>
  <c r="AJ107" i="1"/>
  <c r="AH107" i="1"/>
  <c r="AG107" i="1"/>
  <c r="AE107" i="1"/>
  <c r="AC107" i="1"/>
  <c r="AA107" i="1"/>
  <c r="Y107" i="1"/>
  <c r="H107" i="1"/>
  <c r="AP106" i="1"/>
  <c r="AO106" i="1"/>
  <c r="AN106" i="1"/>
  <c r="AL106" i="1"/>
  <c r="AK106" i="1"/>
  <c r="AJ106" i="1"/>
  <c r="AH106" i="1"/>
  <c r="AG106" i="1"/>
  <c r="AE106" i="1"/>
  <c r="AC106" i="1"/>
  <c r="AA106" i="1"/>
  <c r="Y106" i="1"/>
  <c r="H106" i="1"/>
  <c r="AI106" i="1" s="1"/>
  <c r="AP105" i="1"/>
  <c r="AO105" i="1"/>
  <c r="AN105" i="1"/>
  <c r="AL105" i="1"/>
  <c r="AK105" i="1"/>
  <c r="AJ105" i="1"/>
  <c r="AH105" i="1"/>
  <c r="AG105" i="1"/>
  <c r="AE105" i="1"/>
  <c r="AC105" i="1"/>
  <c r="AA105" i="1"/>
  <c r="Y105" i="1"/>
  <c r="H105" i="1"/>
  <c r="AF105" i="1" s="1"/>
  <c r="AP104" i="1"/>
  <c r="AO104" i="1"/>
  <c r="AN104" i="1"/>
  <c r="AL104" i="1"/>
  <c r="AK104" i="1"/>
  <c r="AJ104" i="1"/>
  <c r="AH104" i="1"/>
  <c r="AG104" i="1"/>
  <c r="AE104" i="1"/>
  <c r="AC104" i="1"/>
  <c r="AA104" i="1"/>
  <c r="Y104" i="1"/>
  <c r="H104" i="1"/>
  <c r="AI104" i="1" s="1"/>
  <c r="AP103" i="1"/>
  <c r="AO103" i="1"/>
  <c r="AN103" i="1"/>
  <c r="AL103" i="1"/>
  <c r="AK103" i="1"/>
  <c r="AJ103" i="1"/>
  <c r="AH103" i="1"/>
  <c r="AG103" i="1"/>
  <c r="AE103" i="1"/>
  <c r="AC103" i="1"/>
  <c r="AA103" i="1"/>
  <c r="Y103" i="1"/>
  <c r="H103" i="1"/>
  <c r="AD103" i="1" s="1"/>
  <c r="AP102" i="1"/>
  <c r="AO102" i="1"/>
  <c r="AN102" i="1"/>
  <c r="AL102" i="1"/>
  <c r="AK102" i="1"/>
  <c r="AJ102" i="1"/>
  <c r="AH102" i="1"/>
  <c r="AG102" i="1"/>
  <c r="AE102" i="1"/>
  <c r="AC102" i="1"/>
  <c r="AA102" i="1"/>
  <c r="Y102" i="1"/>
  <c r="H102" i="1"/>
  <c r="AF102" i="1" s="1"/>
  <c r="AP101" i="1"/>
  <c r="AO101" i="1"/>
  <c r="AN101" i="1"/>
  <c r="AL101" i="1"/>
  <c r="AK101" i="1"/>
  <c r="AJ101" i="1"/>
  <c r="AH101" i="1"/>
  <c r="AG101" i="1"/>
  <c r="AE101" i="1"/>
  <c r="AC101" i="1"/>
  <c r="AA101" i="1"/>
  <c r="Y101" i="1"/>
  <c r="H101" i="1"/>
  <c r="AI101" i="1" s="1"/>
  <c r="AP100" i="1"/>
  <c r="AO100" i="1"/>
  <c r="AN100" i="1"/>
  <c r="AL100" i="1"/>
  <c r="AK100" i="1"/>
  <c r="AJ100" i="1"/>
  <c r="AH100" i="1"/>
  <c r="AG100" i="1"/>
  <c r="AE100" i="1"/>
  <c r="AC100" i="1"/>
  <c r="AA100" i="1"/>
  <c r="Y100" i="1"/>
  <c r="H100" i="1"/>
  <c r="AF100" i="1" s="1"/>
  <c r="AP99" i="1"/>
  <c r="AO99" i="1"/>
  <c r="AN99" i="1"/>
  <c r="AL99" i="1"/>
  <c r="AK99" i="1"/>
  <c r="AJ99" i="1"/>
  <c r="AH99" i="1"/>
  <c r="AG99" i="1"/>
  <c r="AE99" i="1"/>
  <c r="AC99" i="1"/>
  <c r="AA99" i="1"/>
  <c r="Y99" i="1"/>
  <c r="H99" i="1"/>
  <c r="AQ99" i="1" s="1"/>
  <c r="AP98" i="1"/>
  <c r="AO98" i="1"/>
  <c r="AN98" i="1"/>
  <c r="AL98" i="1"/>
  <c r="AK98" i="1"/>
  <c r="AJ98" i="1"/>
  <c r="AH98" i="1"/>
  <c r="AG98" i="1"/>
  <c r="AE98" i="1"/>
  <c r="AC98" i="1"/>
  <c r="AA98" i="1"/>
  <c r="Y98" i="1"/>
  <c r="H98" i="1"/>
  <c r="AP97" i="1"/>
  <c r="AO97" i="1"/>
  <c r="AN97" i="1"/>
  <c r="AL97" i="1"/>
  <c r="AK97" i="1"/>
  <c r="AJ97" i="1"/>
  <c r="AH97" i="1"/>
  <c r="AG97" i="1"/>
  <c r="AE97" i="1"/>
  <c r="AC97" i="1"/>
  <c r="AA97" i="1"/>
  <c r="Y97" i="1"/>
  <c r="H97" i="1"/>
  <c r="AF97" i="1" s="1"/>
  <c r="AP96" i="1"/>
  <c r="AO96" i="1"/>
  <c r="AN96" i="1"/>
  <c r="AL96" i="1"/>
  <c r="AK96" i="1"/>
  <c r="AJ96" i="1"/>
  <c r="AH96" i="1"/>
  <c r="AG96" i="1"/>
  <c r="AE96" i="1"/>
  <c r="AC96" i="1"/>
  <c r="AA96" i="1"/>
  <c r="Y96" i="1"/>
  <c r="H96" i="1"/>
  <c r="AI96" i="1" s="1"/>
  <c r="AP95" i="1"/>
  <c r="AO95" i="1"/>
  <c r="AN95" i="1"/>
  <c r="AL95" i="1"/>
  <c r="AK95" i="1"/>
  <c r="AJ95" i="1"/>
  <c r="AH95" i="1"/>
  <c r="AG95" i="1"/>
  <c r="AE95" i="1"/>
  <c r="AC95" i="1"/>
  <c r="AA95" i="1"/>
  <c r="Y95" i="1"/>
  <c r="H95" i="1"/>
  <c r="AD95" i="1" s="1"/>
  <c r="AP94" i="1"/>
  <c r="AO94" i="1"/>
  <c r="AN94" i="1"/>
  <c r="AL94" i="1"/>
  <c r="AK94" i="1"/>
  <c r="AJ94" i="1"/>
  <c r="AH94" i="1"/>
  <c r="AG94" i="1"/>
  <c r="AE94" i="1"/>
  <c r="AC94" i="1"/>
  <c r="AA94" i="1"/>
  <c r="Y94" i="1"/>
  <c r="H94" i="1"/>
  <c r="AF94" i="1" s="1"/>
  <c r="AP93" i="1"/>
  <c r="AO93" i="1"/>
  <c r="AN93" i="1"/>
  <c r="AL93" i="1"/>
  <c r="AK93" i="1"/>
  <c r="AJ93" i="1"/>
  <c r="AH93" i="1"/>
  <c r="AG93" i="1"/>
  <c r="AE93" i="1"/>
  <c r="AC93" i="1"/>
  <c r="AA93" i="1"/>
  <c r="Y93" i="1"/>
  <c r="H93" i="1"/>
  <c r="AI93" i="1" s="1"/>
  <c r="AP92" i="1"/>
  <c r="AO92" i="1"/>
  <c r="AN92" i="1"/>
  <c r="AL92" i="1"/>
  <c r="AK92" i="1"/>
  <c r="AJ92" i="1"/>
  <c r="AH92" i="1"/>
  <c r="AG92" i="1"/>
  <c r="AE92" i="1"/>
  <c r="AC92" i="1"/>
  <c r="AA92" i="1"/>
  <c r="Y92" i="1"/>
  <c r="H92" i="1"/>
  <c r="AF92" i="1" s="1"/>
  <c r="AP91" i="1"/>
  <c r="AO91" i="1"/>
  <c r="AN91" i="1"/>
  <c r="AL91" i="1"/>
  <c r="AK91" i="1"/>
  <c r="AJ91" i="1"/>
  <c r="AH91" i="1"/>
  <c r="AG91" i="1"/>
  <c r="AE91" i="1"/>
  <c r="AC91" i="1"/>
  <c r="AA91" i="1"/>
  <c r="Y91" i="1"/>
  <c r="H91" i="1"/>
  <c r="AQ91" i="1" s="1"/>
  <c r="AP90" i="1"/>
  <c r="AO90" i="1"/>
  <c r="AN90" i="1"/>
  <c r="AL90" i="1"/>
  <c r="AK90" i="1"/>
  <c r="AJ90" i="1"/>
  <c r="AH90" i="1"/>
  <c r="AG90" i="1"/>
  <c r="AE90" i="1"/>
  <c r="AC90" i="1"/>
  <c r="AA90" i="1"/>
  <c r="Y90" i="1"/>
  <c r="H90" i="1"/>
  <c r="AQ90" i="1" s="1"/>
  <c r="AP89" i="1"/>
  <c r="AO89" i="1"/>
  <c r="AN89" i="1"/>
  <c r="AL89" i="1"/>
  <c r="AK89" i="1"/>
  <c r="AJ89" i="1"/>
  <c r="AH89" i="1"/>
  <c r="AG89" i="1"/>
  <c r="AE89" i="1"/>
  <c r="AC89" i="1"/>
  <c r="AA89" i="1"/>
  <c r="Y89" i="1"/>
  <c r="H89" i="1"/>
  <c r="AF89" i="1" s="1"/>
  <c r="AP88" i="1"/>
  <c r="AO88" i="1"/>
  <c r="AN88" i="1"/>
  <c r="AL88" i="1"/>
  <c r="AK88" i="1"/>
  <c r="AJ88" i="1"/>
  <c r="AH88" i="1"/>
  <c r="AG88" i="1"/>
  <c r="AE88" i="1"/>
  <c r="AC88" i="1"/>
  <c r="AA88" i="1"/>
  <c r="Y88" i="1"/>
  <c r="H88" i="1"/>
  <c r="AI88" i="1" s="1"/>
  <c r="AP87" i="1"/>
  <c r="AO87" i="1"/>
  <c r="AN87" i="1"/>
  <c r="AL87" i="1"/>
  <c r="AK87" i="1"/>
  <c r="AJ87" i="1"/>
  <c r="AH87" i="1"/>
  <c r="AG87" i="1"/>
  <c r="AE87" i="1"/>
  <c r="AC87" i="1"/>
  <c r="AA87" i="1"/>
  <c r="Y87" i="1"/>
  <c r="H87" i="1"/>
  <c r="AD87" i="1" s="1"/>
  <c r="AP86" i="1"/>
  <c r="AO86" i="1"/>
  <c r="AN86" i="1"/>
  <c r="AL86" i="1"/>
  <c r="AK86" i="1"/>
  <c r="AJ86" i="1"/>
  <c r="AH86" i="1"/>
  <c r="AG86" i="1"/>
  <c r="AE86" i="1"/>
  <c r="AC86" i="1"/>
  <c r="AA86" i="1"/>
  <c r="Y86" i="1"/>
  <c r="H86" i="1"/>
  <c r="AF86" i="1" s="1"/>
  <c r="AP85" i="1"/>
  <c r="AO85" i="1"/>
  <c r="AN85" i="1"/>
  <c r="AL85" i="1"/>
  <c r="AK85" i="1"/>
  <c r="AJ85" i="1"/>
  <c r="AH85" i="1"/>
  <c r="AG85" i="1"/>
  <c r="AE85" i="1"/>
  <c r="AC85" i="1"/>
  <c r="AA85" i="1"/>
  <c r="Y85" i="1"/>
  <c r="H85" i="1"/>
  <c r="AI85" i="1" s="1"/>
  <c r="AP84" i="1"/>
  <c r="AO84" i="1"/>
  <c r="AN84" i="1"/>
  <c r="AL84" i="1"/>
  <c r="AK84" i="1"/>
  <c r="AJ84" i="1"/>
  <c r="AH84" i="1"/>
  <c r="AG84" i="1"/>
  <c r="AE84" i="1"/>
  <c r="AC84" i="1"/>
  <c r="AA84" i="1"/>
  <c r="Y84" i="1"/>
  <c r="H84" i="1"/>
  <c r="AF84" i="1" s="1"/>
  <c r="AP83" i="1"/>
  <c r="AO83" i="1"/>
  <c r="AN83" i="1"/>
  <c r="AL83" i="1"/>
  <c r="AK83" i="1"/>
  <c r="AJ83" i="1"/>
  <c r="AH83" i="1"/>
  <c r="AG83" i="1"/>
  <c r="AE83" i="1"/>
  <c r="AC83" i="1"/>
  <c r="AA83" i="1"/>
  <c r="Y83" i="1"/>
  <c r="H83" i="1"/>
  <c r="AQ83" i="1" s="1"/>
  <c r="AP82" i="1"/>
  <c r="AO82" i="1"/>
  <c r="AN82" i="1"/>
  <c r="AL82" i="1"/>
  <c r="AK82" i="1"/>
  <c r="AJ82" i="1"/>
  <c r="AH82" i="1"/>
  <c r="AG82" i="1"/>
  <c r="AE82" i="1"/>
  <c r="AC82" i="1"/>
  <c r="AA82" i="1"/>
  <c r="Y82" i="1"/>
  <c r="H82" i="1"/>
  <c r="AQ82" i="1" s="1"/>
  <c r="AP81" i="1"/>
  <c r="AO81" i="1"/>
  <c r="AN81" i="1"/>
  <c r="AL81" i="1"/>
  <c r="AK81" i="1"/>
  <c r="AJ81" i="1"/>
  <c r="AH81" i="1"/>
  <c r="AG81" i="1"/>
  <c r="AE81" i="1"/>
  <c r="AC81" i="1"/>
  <c r="AA81" i="1"/>
  <c r="Y81" i="1"/>
  <c r="H81" i="1"/>
  <c r="AF81" i="1" s="1"/>
  <c r="AP80" i="1"/>
  <c r="AO80" i="1"/>
  <c r="AN80" i="1"/>
  <c r="AL80" i="1"/>
  <c r="AK80" i="1"/>
  <c r="AJ80" i="1"/>
  <c r="AH80" i="1"/>
  <c r="AG80" i="1"/>
  <c r="AE80" i="1"/>
  <c r="AC80" i="1"/>
  <c r="AA80" i="1"/>
  <c r="Y80" i="1"/>
  <c r="H80" i="1"/>
  <c r="AI80" i="1" s="1"/>
  <c r="AP79" i="1"/>
  <c r="AO79" i="1"/>
  <c r="AN79" i="1"/>
  <c r="AL79" i="1"/>
  <c r="AK79" i="1"/>
  <c r="AJ79" i="1"/>
  <c r="AH79" i="1"/>
  <c r="AG79" i="1"/>
  <c r="AE79" i="1"/>
  <c r="AC79" i="1"/>
  <c r="AA79" i="1"/>
  <c r="Y79" i="1"/>
  <c r="H79" i="1"/>
  <c r="AD79" i="1" s="1"/>
  <c r="AP78" i="1"/>
  <c r="AO78" i="1"/>
  <c r="AN78" i="1"/>
  <c r="AL78" i="1"/>
  <c r="AK78" i="1"/>
  <c r="AJ78" i="1"/>
  <c r="AH78" i="1"/>
  <c r="AG78" i="1"/>
  <c r="AE78" i="1"/>
  <c r="AC78" i="1"/>
  <c r="AA78" i="1"/>
  <c r="Y78" i="1"/>
  <c r="H78" i="1"/>
  <c r="AF78" i="1" s="1"/>
  <c r="AP77" i="1"/>
  <c r="AO77" i="1"/>
  <c r="AN77" i="1"/>
  <c r="AL77" i="1"/>
  <c r="AK77" i="1"/>
  <c r="AJ77" i="1"/>
  <c r="AH77" i="1"/>
  <c r="AG77" i="1"/>
  <c r="AE77" i="1"/>
  <c r="AC77" i="1"/>
  <c r="AA77" i="1"/>
  <c r="Y77" i="1"/>
  <c r="H77" i="1"/>
  <c r="AI77" i="1" s="1"/>
  <c r="AP76" i="1"/>
  <c r="AO76" i="1"/>
  <c r="AN76" i="1"/>
  <c r="AL76" i="1"/>
  <c r="AK76" i="1"/>
  <c r="AJ76" i="1"/>
  <c r="AH76" i="1"/>
  <c r="AG76" i="1"/>
  <c r="AE76" i="1"/>
  <c r="AC76" i="1"/>
  <c r="AA76" i="1"/>
  <c r="Y76" i="1"/>
  <c r="H76" i="1"/>
  <c r="AD76" i="1" s="1"/>
  <c r="AP75" i="1"/>
  <c r="AO75" i="1"/>
  <c r="AN75" i="1"/>
  <c r="AL75" i="1"/>
  <c r="AK75" i="1"/>
  <c r="AJ75" i="1"/>
  <c r="AH75" i="1"/>
  <c r="AG75" i="1"/>
  <c r="AE75" i="1"/>
  <c r="AC75" i="1"/>
  <c r="AA75" i="1"/>
  <c r="Y75" i="1"/>
  <c r="H75" i="1"/>
  <c r="AQ75" i="1" s="1"/>
  <c r="AP74" i="1"/>
  <c r="AO74" i="1"/>
  <c r="AN74" i="1"/>
  <c r="AL74" i="1"/>
  <c r="AK74" i="1"/>
  <c r="AJ74" i="1"/>
  <c r="AH74" i="1"/>
  <c r="AG74" i="1"/>
  <c r="AE74" i="1"/>
  <c r="AC74" i="1"/>
  <c r="AA74" i="1"/>
  <c r="Y74" i="1"/>
  <c r="H74" i="1"/>
  <c r="AP73" i="1"/>
  <c r="AO73" i="1"/>
  <c r="AN73" i="1"/>
  <c r="AL73" i="1"/>
  <c r="AK73" i="1"/>
  <c r="AJ73" i="1"/>
  <c r="AH73" i="1"/>
  <c r="AG73" i="1"/>
  <c r="AE73" i="1"/>
  <c r="AC73" i="1"/>
  <c r="AA73" i="1"/>
  <c r="Y73" i="1"/>
  <c r="H73" i="1"/>
  <c r="AD73" i="1" s="1"/>
  <c r="AP72" i="1"/>
  <c r="AO72" i="1"/>
  <c r="AN72" i="1"/>
  <c r="AL72" i="1"/>
  <c r="AK72" i="1"/>
  <c r="AJ72" i="1"/>
  <c r="AH72" i="1"/>
  <c r="AG72" i="1"/>
  <c r="AE72" i="1"/>
  <c r="AC72" i="1"/>
  <c r="AA72" i="1"/>
  <c r="Y72" i="1"/>
  <c r="H72" i="1"/>
  <c r="AI72" i="1" s="1"/>
  <c r="AP71" i="1"/>
  <c r="AO71" i="1"/>
  <c r="AN71" i="1"/>
  <c r="AL71" i="1"/>
  <c r="AK71" i="1"/>
  <c r="AJ71" i="1"/>
  <c r="AH71" i="1"/>
  <c r="AG71" i="1"/>
  <c r="AE71" i="1"/>
  <c r="AC71" i="1"/>
  <c r="AA71" i="1"/>
  <c r="Y71" i="1"/>
  <c r="H71" i="1"/>
  <c r="AD71" i="1" s="1"/>
  <c r="AP70" i="1"/>
  <c r="AO70" i="1"/>
  <c r="AN70" i="1"/>
  <c r="AL70" i="1"/>
  <c r="AK70" i="1"/>
  <c r="AJ70" i="1"/>
  <c r="AH70" i="1"/>
  <c r="AG70" i="1"/>
  <c r="AE70" i="1"/>
  <c r="AC70" i="1"/>
  <c r="AA70" i="1"/>
  <c r="Y70" i="1"/>
  <c r="H70" i="1"/>
  <c r="AF70" i="1" s="1"/>
  <c r="AP69" i="1"/>
  <c r="AO69" i="1"/>
  <c r="AN69" i="1"/>
  <c r="AL69" i="1"/>
  <c r="AK69" i="1"/>
  <c r="AJ69" i="1"/>
  <c r="AH69" i="1"/>
  <c r="AG69" i="1"/>
  <c r="AE69" i="1"/>
  <c r="AC69" i="1"/>
  <c r="AA69" i="1"/>
  <c r="Y69" i="1"/>
  <c r="H69" i="1"/>
  <c r="AI69" i="1" s="1"/>
  <c r="AP68" i="1"/>
  <c r="AO68" i="1"/>
  <c r="AN68" i="1"/>
  <c r="AL68" i="1"/>
  <c r="AK68" i="1"/>
  <c r="AJ68" i="1"/>
  <c r="AH68" i="1"/>
  <c r="AG68" i="1"/>
  <c r="AE68" i="1"/>
  <c r="AC68" i="1"/>
  <c r="AA68" i="1"/>
  <c r="Y68" i="1"/>
  <c r="H68" i="1"/>
  <c r="AF68" i="1" s="1"/>
  <c r="AP67" i="1"/>
  <c r="AO67" i="1"/>
  <c r="AN67" i="1"/>
  <c r="AL67" i="1"/>
  <c r="AK67" i="1"/>
  <c r="AJ67" i="1"/>
  <c r="AH67" i="1"/>
  <c r="AG67" i="1"/>
  <c r="AE67" i="1"/>
  <c r="AC67" i="1"/>
  <c r="AA67" i="1"/>
  <c r="Y67" i="1"/>
  <c r="H67" i="1"/>
  <c r="AQ67" i="1" s="1"/>
  <c r="AP66" i="1"/>
  <c r="AO66" i="1"/>
  <c r="AN66" i="1"/>
  <c r="AL66" i="1"/>
  <c r="AK66" i="1"/>
  <c r="AJ66" i="1"/>
  <c r="AH66" i="1"/>
  <c r="AG66" i="1"/>
  <c r="AE66" i="1"/>
  <c r="AC66" i="1"/>
  <c r="AA66" i="1"/>
  <c r="Y66" i="1"/>
  <c r="H66" i="1"/>
  <c r="AQ66" i="1" s="1"/>
  <c r="AP65" i="1"/>
  <c r="AO65" i="1"/>
  <c r="AN65" i="1"/>
  <c r="AL65" i="1"/>
  <c r="AK65" i="1"/>
  <c r="AJ65" i="1"/>
  <c r="AH65" i="1"/>
  <c r="AG65" i="1"/>
  <c r="AE65" i="1"/>
  <c r="AC65" i="1"/>
  <c r="AA65" i="1"/>
  <c r="Y65" i="1"/>
  <c r="H65" i="1"/>
  <c r="AF65" i="1" s="1"/>
  <c r="AP64" i="1"/>
  <c r="AO64" i="1"/>
  <c r="AN64" i="1"/>
  <c r="AL64" i="1"/>
  <c r="AK64" i="1"/>
  <c r="AJ64" i="1"/>
  <c r="AH64" i="1"/>
  <c r="AG64" i="1"/>
  <c r="AE64" i="1"/>
  <c r="AC64" i="1"/>
  <c r="AA64" i="1"/>
  <c r="Y64" i="1"/>
  <c r="H64" i="1"/>
  <c r="AI64" i="1" s="1"/>
  <c r="AP63" i="1"/>
  <c r="AO63" i="1"/>
  <c r="AN63" i="1"/>
  <c r="AL63" i="1"/>
  <c r="AK63" i="1"/>
  <c r="AJ63" i="1"/>
  <c r="AH63" i="1"/>
  <c r="AG63" i="1"/>
  <c r="AE63" i="1"/>
  <c r="AC63" i="1"/>
  <c r="AA63" i="1"/>
  <c r="Y63" i="1"/>
  <c r="H63" i="1"/>
  <c r="AP62" i="1"/>
  <c r="AO62" i="1"/>
  <c r="AN62" i="1"/>
  <c r="AL62" i="1"/>
  <c r="AK62" i="1"/>
  <c r="AJ62" i="1"/>
  <c r="AH62" i="1"/>
  <c r="AG62" i="1"/>
  <c r="AE62" i="1"/>
  <c r="AC62" i="1"/>
  <c r="AA62" i="1"/>
  <c r="Y62" i="1"/>
  <c r="H62" i="1"/>
  <c r="AF62" i="1" s="1"/>
  <c r="AP61" i="1"/>
  <c r="AO61" i="1"/>
  <c r="AN61" i="1"/>
  <c r="AL61" i="1"/>
  <c r="AK61" i="1"/>
  <c r="AJ61" i="1"/>
  <c r="AH61" i="1"/>
  <c r="AG61" i="1"/>
  <c r="AE61" i="1"/>
  <c r="AC61" i="1"/>
  <c r="AA61" i="1"/>
  <c r="Y61" i="1"/>
  <c r="H61" i="1"/>
  <c r="AI61" i="1" s="1"/>
  <c r="AP60" i="1"/>
  <c r="AO60" i="1"/>
  <c r="AN60" i="1"/>
  <c r="AL60" i="1"/>
  <c r="AK60" i="1"/>
  <c r="AJ60" i="1"/>
  <c r="AH60" i="1"/>
  <c r="AG60" i="1"/>
  <c r="AE60" i="1"/>
  <c r="AC60" i="1"/>
  <c r="AA60" i="1"/>
  <c r="Y60" i="1"/>
  <c r="H60" i="1"/>
  <c r="AF60" i="1" s="1"/>
  <c r="AP59" i="1"/>
  <c r="AO59" i="1"/>
  <c r="AN59" i="1"/>
  <c r="AL59" i="1"/>
  <c r="AK59" i="1"/>
  <c r="AJ59" i="1"/>
  <c r="AH59" i="1"/>
  <c r="AG59" i="1"/>
  <c r="AE59" i="1"/>
  <c r="AC59" i="1"/>
  <c r="AA59" i="1"/>
  <c r="Y59" i="1"/>
  <c r="H59" i="1"/>
  <c r="AQ59" i="1" s="1"/>
  <c r="AP58" i="1"/>
  <c r="AO58" i="1"/>
  <c r="AN58" i="1"/>
  <c r="AL58" i="1"/>
  <c r="AK58" i="1"/>
  <c r="AJ58" i="1"/>
  <c r="AH58" i="1"/>
  <c r="AG58" i="1"/>
  <c r="AE58" i="1"/>
  <c r="AC58" i="1"/>
  <c r="AA58" i="1"/>
  <c r="Y58" i="1"/>
  <c r="H58" i="1"/>
  <c r="AP57" i="1"/>
  <c r="AO57" i="1"/>
  <c r="AN57" i="1"/>
  <c r="AL57" i="1"/>
  <c r="AK57" i="1"/>
  <c r="AJ57" i="1"/>
  <c r="AH57" i="1"/>
  <c r="AG57" i="1"/>
  <c r="AE57" i="1"/>
  <c r="AC57" i="1"/>
  <c r="AA57" i="1"/>
  <c r="Y57" i="1"/>
  <c r="H57" i="1"/>
  <c r="AP56" i="1"/>
  <c r="AO56" i="1"/>
  <c r="AN56" i="1"/>
  <c r="AL56" i="1"/>
  <c r="AK56" i="1"/>
  <c r="AJ56" i="1"/>
  <c r="AH56" i="1"/>
  <c r="AG56" i="1"/>
  <c r="AE56" i="1"/>
  <c r="AC56" i="1"/>
  <c r="AA56" i="1"/>
  <c r="Y56" i="1"/>
  <c r="H56" i="1"/>
  <c r="AI56" i="1" s="1"/>
  <c r="AP55" i="1"/>
  <c r="AO55" i="1"/>
  <c r="AN55" i="1"/>
  <c r="AL55" i="1"/>
  <c r="AK55" i="1"/>
  <c r="AJ55" i="1"/>
  <c r="AH55" i="1"/>
  <c r="AG55" i="1"/>
  <c r="AE55" i="1"/>
  <c r="AC55" i="1"/>
  <c r="AA55" i="1"/>
  <c r="Y55" i="1"/>
  <c r="H55" i="1"/>
  <c r="AD55" i="1" s="1"/>
  <c r="AP54" i="1"/>
  <c r="AO54" i="1"/>
  <c r="AN54" i="1"/>
  <c r="AL54" i="1"/>
  <c r="AK54" i="1"/>
  <c r="AJ54" i="1"/>
  <c r="AH54" i="1"/>
  <c r="AG54" i="1"/>
  <c r="AE54" i="1"/>
  <c r="AC54" i="1"/>
  <c r="AA54" i="1"/>
  <c r="Y54" i="1"/>
  <c r="H54" i="1"/>
  <c r="AF54" i="1" s="1"/>
  <c r="AP53" i="1"/>
  <c r="AO53" i="1"/>
  <c r="AN53" i="1"/>
  <c r="AL53" i="1"/>
  <c r="AK53" i="1"/>
  <c r="AJ53" i="1"/>
  <c r="AH53" i="1"/>
  <c r="AG53" i="1"/>
  <c r="AE53" i="1"/>
  <c r="AC53" i="1"/>
  <c r="AA53" i="1"/>
  <c r="Y53" i="1"/>
  <c r="H53" i="1"/>
  <c r="AI53" i="1" s="1"/>
  <c r="AP52" i="1"/>
  <c r="AO52" i="1"/>
  <c r="AN52" i="1"/>
  <c r="AL52" i="1"/>
  <c r="AK52" i="1"/>
  <c r="AJ52" i="1"/>
  <c r="AH52" i="1"/>
  <c r="AG52" i="1"/>
  <c r="AE52" i="1"/>
  <c r="AC52" i="1"/>
  <c r="AA52" i="1"/>
  <c r="Y52" i="1"/>
  <c r="H52" i="1"/>
  <c r="AF52" i="1" s="1"/>
  <c r="AP51" i="1"/>
  <c r="AO51" i="1"/>
  <c r="AN51" i="1"/>
  <c r="AL51" i="1"/>
  <c r="AK51" i="1"/>
  <c r="AJ51" i="1"/>
  <c r="AH51" i="1"/>
  <c r="AG51" i="1"/>
  <c r="AE51" i="1"/>
  <c r="AC51" i="1"/>
  <c r="AA51" i="1"/>
  <c r="Y51" i="1"/>
  <c r="H51" i="1"/>
  <c r="AQ51" i="1" s="1"/>
  <c r="AP50" i="1"/>
  <c r="AO50" i="1"/>
  <c r="AN50" i="1"/>
  <c r="AL50" i="1"/>
  <c r="AK50" i="1"/>
  <c r="AJ50" i="1"/>
  <c r="AH50" i="1"/>
  <c r="AG50" i="1"/>
  <c r="AE50" i="1"/>
  <c r="AC50" i="1"/>
  <c r="AA50" i="1"/>
  <c r="Y50" i="1"/>
  <c r="H50" i="1"/>
  <c r="AP49" i="1"/>
  <c r="AO49" i="1"/>
  <c r="AN49" i="1"/>
  <c r="AL49" i="1"/>
  <c r="AK49" i="1"/>
  <c r="AJ49" i="1"/>
  <c r="AH49" i="1"/>
  <c r="AG49" i="1"/>
  <c r="AE49" i="1"/>
  <c r="AC49" i="1"/>
  <c r="AA49" i="1"/>
  <c r="Y49" i="1"/>
  <c r="H49" i="1"/>
  <c r="AI49" i="1" s="1"/>
  <c r="AP48" i="1"/>
  <c r="AO48" i="1"/>
  <c r="AN48" i="1"/>
  <c r="AL48" i="1"/>
  <c r="AK48" i="1"/>
  <c r="AJ48" i="1"/>
  <c r="AH48" i="1"/>
  <c r="AG48" i="1"/>
  <c r="AE48" i="1"/>
  <c r="AC48" i="1"/>
  <c r="AA48" i="1"/>
  <c r="Y48" i="1"/>
  <c r="H48" i="1"/>
  <c r="AI48" i="1" s="1"/>
  <c r="AP47" i="1"/>
  <c r="AO47" i="1"/>
  <c r="AN47" i="1"/>
  <c r="AL47" i="1"/>
  <c r="AK47" i="1"/>
  <c r="AJ47" i="1"/>
  <c r="AH47" i="1"/>
  <c r="AG47" i="1"/>
  <c r="AE47" i="1"/>
  <c r="AC47" i="1"/>
  <c r="AA47" i="1"/>
  <c r="Y47" i="1"/>
  <c r="H47" i="1"/>
  <c r="AD47" i="1" s="1"/>
  <c r="AP46" i="1"/>
  <c r="AO46" i="1"/>
  <c r="AN46" i="1"/>
  <c r="AL46" i="1"/>
  <c r="AK46" i="1"/>
  <c r="AJ46" i="1"/>
  <c r="AH46" i="1"/>
  <c r="AG46" i="1"/>
  <c r="AE46" i="1"/>
  <c r="AC46" i="1"/>
  <c r="AA46" i="1"/>
  <c r="Y46" i="1"/>
  <c r="H46" i="1"/>
  <c r="AF46" i="1" s="1"/>
  <c r="AP45" i="1"/>
  <c r="AO45" i="1"/>
  <c r="AN45" i="1"/>
  <c r="AL45" i="1"/>
  <c r="AK45" i="1"/>
  <c r="AJ45" i="1"/>
  <c r="AH45" i="1"/>
  <c r="AG45" i="1"/>
  <c r="AE45" i="1"/>
  <c r="AC45" i="1"/>
  <c r="AA45" i="1"/>
  <c r="Y45" i="1"/>
  <c r="H45" i="1"/>
  <c r="AI45" i="1" s="1"/>
  <c r="AP44" i="1"/>
  <c r="AO44" i="1"/>
  <c r="AN44" i="1"/>
  <c r="AL44" i="1"/>
  <c r="AK44" i="1"/>
  <c r="AJ44" i="1"/>
  <c r="AH44" i="1"/>
  <c r="AG44" i="1"/>
  <c r="AE44" i="1"/>
  <c r="AC44" i="1"/>
  <c r="AA44" i="1"/>
  <c r="Y44" i="1"/>
  <c r="H44" i="1"/>
  <c r="AI44" i="1" s="1"/>
  <c r="AP43" i="1"/>
  <c r="AO43" i="1"/>
  <c r="AN43" i="1"/>
  <c r="AL43" i="1"/>
  <c r="AK43" i="1"/>
  <c r="AJ43" i="1"/>
  <c r="AH43" i="1"/>
  <c r="AG43" i="1"/>
  <c r="AE43" i="1"/>
  <c r="AC43" i="1"/>
  <c r="AA43" i="1"/>
  <c r="Y43" i="1"/>
  <c r="H43" i="1"/>
  <c r="AQ43" i="1" s="1"/>
  <c r="AP42" i="1"/>
  <c r="AO42" i="1"/>
  <c r="AN42" i="1"/>
  <c r="AL42" i="1"/>
  <c r="AK42" i="1"/>
  <c r="AJ42" i="1"/>
  <c r="AH42" i="1"/>
  <c r="AG42" i="1"/>
  <c r="AE42" i="1"/>
  <c r="AC42" i="1"/>
  <c r="AA42" i="1"/>
  <c r="Y42" i="1"/>
  <c r="H42" i="1"/>
  <c r="AQ42" i="1" s="1"/>
  <c r="AP41" i="1"/>
  <c r="AO41" i="1"/>
  <c r="AN41" i="1"/>
  <c r="AL41" i="1"/>
  <c r="AK41" i="1"/>
  <c r="AJ41" i="1"/>
  <c r="AH41" i="1"/>
  <c r="AG41" i="1"/>
  <c r="AE41" i="1"/>
  <c r="AC41" i="1"/>
  <c r="AA41" i="1"/>
  <c r="Y41" i="1"/>
  <c r="H41" i="1"/>
  <c r="AF41" i="1" s="1"/>
  <c r="AP40" i="1"/>
  <c r="AO40" i="1"/>
  <c r="AN40" i="1"/>
  <c r="AL40" i="1"/>
  <c r="AK40" i="1"/>
  <c r="AJ40" i="1"/>
  <c r="AH40" i="1"/>
  <c r="AG40" i="1"/>
  <c r="AE40" i="1"/>
  <c r="AC40" i="1"/>
  <c r="AA40" i="1"/>
  <c r="Y40" i="1"/>
  <c r="H40" i="1"/>
  <c r="AF40" i="1" s="1"/>
  <c r="AP39" i="1"/>
  <c r="AO39" i="1"/>
  <c r="AN39" i="1"/>
  <c r="AL39" i="1"/>
  <c r="AK39" i="1"/>
  <c r="AJ39" i="1"/>
  <c r="AH39" i="1"/>
  <c r="AG39" i="1"/>
  <c r="AE39" i="1"/>
  <c r="AC39" i="1"/>
  <c r="AA39" i="1"/>
  <c r="Y39" i="1"/>
  <c r="H39" i="1"/>
  <c r="AD39" i="1" s="1"/>
  <c r="AP38" i="1"/>
  <c r="AO38" i="1"/>
  <c r="AN38" i="1"/>
  <c r="AL38" i="1"/>
  <c r="AK38" i="1"/>
  <c r="AJ38" i="1"/>
  <c r="AH38" i="1"/>
  <c r="AG38" i="1"/>
  <c r="AE38" i="1"/>
  <c r="AC38" i="1"/>
  <c r="AA38" i="1"/>
  <c r="Y38" i="1"/>
  <c r="H38" i="1"/>
  <c r="AF38" i="1" s="1"/>
  <c r="AP37" i="1"/>
  <c r="AO37" i="1"/>
  <c r="AN37" i="1"/>
  <c r="AL37" i="1"/>
  <c r="AK37" i="1"/>
  <c r="AJ37" i="1"/>
  <c r="AH37" i="1"/>
  <c r="AG37" i="1"/>
  <c r="AE37" i="1"/>
  <c r="AC37" i="1"/>
  <c r="AA37" i="1"/>
  <c r="Y37" i="1"/>
  <c r="H37" i="1"/>
  <c r="AI37" i="1" s="1"/>
  <c r="AP36" i="1"/>
  <c r="AO36" i="1"/>
  <c r="AN36" i="1"/>
  <c r="AL36" i="1"/>
  <c r="AK36" i="1"/>
  <c r="AJ36" i="1"/>
  <c r="AH36" i="1"/>
  <c r="AG36" i="1"/>
  <c r="AE36" i="1"/>
  <c r="AC36" i="1"/>
  <c r="AA36" i="1"/>
  <c r="Y36" i="1"/>
  <c r="H36" i="1"/>
  <c r="AF36" i="1" s="1"/>
  <c r="AP35" i="1"/>
  <c r="AO35" i="1"/>
  <c r="AN35" i="1"/>
  <c r="AL35" i="1"/>
  <c r="AK35" i="1"/>
  <c r="AJ35" i="1"/>
  <c r="AH35" i="1"/>
  <c r="AG35" i="1"/>
  <c r="AE35" i="1"/>
  <c r="AC35" i="1"/>
  <c r="AA35" i="1"/>
  <c r="Y35" i="1"/>
  <c r="H35" i="1"/>
  <c r="AQ35" i="1" s="1"/>
  <c r="AP34" i="1"/>
  <c r="AO34" i="1"/>
  <c r="AN34" i="1"/>
  <c r="AL34" i="1"/>
  <c r="AK34" i="1"/>
  <c r="AJ34" i="1"/>
  <c r="AH34" i="1"/>
  <c r="AG34" i="1"/>
  <c r="AE34" i="1"/>
  <c r="AC34" i="1"/>
  <c r="AA34" i="1"/>
  <c r="Y34" i="1"/>
  <c r="H34" i="1"/>
  <c r="AP33" i="1"/>
  <c r="AO33" i="1"/>
  <c r="AN33" i="1"/>
  <c r="AL33" i="1"/>
  <c r="AK33" i="1"/>
  <c r="AJ33" i="1"/>
  <c r="AH33" i="1"/>
  <c r="AG33" i="1"/>
  <c r="AE33" i="1"/>
  <c r="AC33" i="1"/>
  <c r="AA33" i="1"/>
  <c r="Y33" i="1"/>
  <c r="H33" i="1"/>
  <c r="AD33" i="1" s="1"/>
  <c r="AP32" i="1"/>
  <c r="AO32" i="1"/>
  <c r="AN32" i="1"/>
  <c r="AL32" i="1"/>
  <c r="AK32" i="1"/>
  <c r="AJ32" i="1"/>
  <c r="AH32" i="1"/>
  <c r="AG32" i="1"/>
  <c r="AE32" i="1"/>
  <c r="AC32" i="1"/>
  <c r="AA32" i="1"/>
  <c r="Y32" i="1"/>
  <c r="H32" i="1"/>
  <c r="AD32" i="1" s="1"/>
  <c r="AP31" i="1"/>
  <c r="AO31" i="1"/>
  <c r="AN31" i="1"/>
  <c r="AL31" i="1"/>
  <c r="AK31" i="1"/>
  <c r="AJ31" i="1"/>
  <c r="AH31" i="1"/>
  <c r="AG31" i="1"/>
  <c r="AE31" i="1"/>
  <c r="AC31" i="1"/>
  <c r="AA31" i="1"/>
  <c r="Y31" i="1"/>
  <c r="H31" i="1"/>
  <c r="AD31" i="1" s="1"/>
  <c r="AP30" i="1"/>
  <c r="AO30" i="1"/>
  <c r="AN30" i="1"/>
  <c r="AL30" i="1"/>
  <c r="AK30" i="1"/>
  <c r="AJ30" i="1"/>
  <c r="AH30" i="1"/>
  <c r="AG30" i="1"/>
  <c r="AE30" i="1"/>
  <c r="AC30" i="1"/>
  <c r="AA30" i="1"/>
  <c r="Y30" i="1"/>
  <c r="H30" i="1"/>
  <c r="AF30" i="1" s="1"/>
  <c r="AP29" i="1"/>
  <c r="AO29" i="1"/>
  <c r="AN29" i="1"/>
  <c r="AL29" i="1"/>
  <c r="AK29" i="1"/>
  <c r="AJ29" i="1"/>
  <c r="AH29" i="1"/>
  <c r="AG29" i="1"/>
  <c r="AE29" i="1"/>
  <c r="AC29" i="1"/>
  <c r="AA29" i="1"/>
  <c r="Y29" i="1"/>
  <c r="H29" i="1"/>
  <c r="AI29" i="1" s="1"/>
  <c r="AP28" i="1"/>
  <c r="AO28" i="1"/>
  <c r="AN28" i="1"/>
  <c r="AL28" i="1"/>
  <c r="AK28" i="1"/>
  <c r="AJ28" i="1"/>
  <c r="AH28" i="1"/>
  <c r="AG28" i="1"/>
  <c r="AE28" i="1"/>
  <c r="AC28" i="1"/>
  <c r="AA28" i="1"/>
  <c r="Y28" i="1"/>
  <c r="H28" i="1"/>
  <c r="AF28" i="1" s="1"/>
  <c r="AP27" i="1"/>
  <c r="AO27" i="1"/>
  <c r="AN27" i="1"/>
  <c r="AL27" i="1"/>
  <c r="AK27" i="1"/>
  <c r="AJ27" i="1"/>
  <c r="AH27" i="1"/>
  <c r="AG27" i="1"/>
  <c r="AE27" i="1"/>
  <c r="AC27" i="1"/>
  <c r="AA27" i="1"/>
  <c r="Y27" i="1"/>
  <c r="H27" i="1"/>
  <c r="AP26" i="1"/>
  <c r="AO26" i="1"/>
  <c r="AN26" i="1"/>
  <c r="AL26" i="1"/>
  <c r="AK26" i="1"/>
  <c r="AJ26" i="1"/>
  <c r="AH26" i="1"/>
  <c r="AG26" i="1"/>
  <c r="AE26" i="1"/>
  <c r="AC26" i="1"/>
  <c r="AA26" i="1"/>
  <c r="Y26" i="1"/>
  <c r="H26" i="1"/>
  <c r="AQ26" i="1" s="1"/>
  <c r="AP25" i="1"/>
  <c r="AO25" i="1"/>
  <c r="AN25" i="1"/>
  <c r="AL25" i="1"/>
  <c r="AK25" i="1"/>
  <c r="AJ25" i="1"/>
  <c r="AH25" i="1"/>
  <c r="AG25" i="1"/>
  <c r="AE25" i="1"/>
  <c r="AC25" i="1"/>
  <c r="AA25" i="1"/>
  <c r="Y25" i="1"/>
  <c r="H25" i="1"/>
  <c r="AF25" i="1" s="1"/>
  <c r="AP24" i="1"/>
  <c r="AO24" i="1"/>
  <c r="AN24" i="1"/>
  <c r="AL24" i="1"/>
  <c r="AK24" i="1"/>
  <c r="AJ24" i="1"/>
  <c r="AH24" i="1"/>
  <c r="AG24" i="1"/>
  <c r="AE24" i="1"/>
  <c r="AC24" i="1"/>
  <c r="AA24" i="1"/>
  <c r="Y24" i="1"/>
  <c r="H24" i="1"/>
  <c r="AF24" i="1" s="1"/>
  <c r="AP23" i="1"/>
  <c r="AO23" i="1"/>
  <c r="AN23" i="1"/>
  <c r="AL23" i="1"/>
  <c r="AK23" i="1"/>
  <c r="AJ23" i="1"/>
  <c r="AH23" i="1"/>
  <c r="AG23" i="1"/>
  <c r="AE23" i="1"/>
  <c r="AC23" i="1"/>
  <c r="AA23" i="1"/>
  <c r="Y23" i="1"/>
  <c r="H23" i="1"/>
  <c r="AD23" i="1" s="1"/>
  <c r="AP22" i="1"/>
  <c r="AO22" i="1"/>
  <c r="AN22" i="1"/>
  <c r="AL22" i="1"/>
  <c r="AK22" i="1"/>
  <c r="AJ22" i="1"/>
  <c r="AH22" i="1"/>
  <c r="AG22" i="1"/>
  <c r="AE22" i="1"/>
  <c r="AC22" i="1"/>
  <c r="AA22" i="1"/>
  <c r="Y22" i="1"/>
  <c r="H22" i="1"/>
  <c r="AF22" i="1" s="1"/>
  <c r="AP21" i="1"/>
  <c r="AO21" i="1"/>
  <c r="AN21" i="1"/>
  <c r="AL21" i="1"/>
  <c r="AK21" i="1"/>
  <c r="AJ21" i="1"/>
  <c r="AH21" i="1"/>
  <c r="AG21" i="1"/>
  <c r="AE21" i="1"/>
  <c r="AC21" i="1"/>
  <c r="AA21" i="1"/>
  <c r="Y21" i="1"/>
  <c r="H21" i="1"/>
  <c r="AI21" i="1" s="1"/>
  <c r="AP20" i="1"/>
  <c r="AO20" i="1"/>
  <c r="AN20" i="1"/>
  <c r="AL20" i="1"/>
  <c r="AK20" i="1"/>
  <c r="AJ20" i="1"/>
  <c r="AH20" i="1"/>
  <c r="AG20" i="1"/>
  <c r="AE20" i="1"/>
  <c r="AC20" i="1"/>
  <c r="AA20" i="1"/>
  <c r="Y20" i="1"/>
  <c r="H20" i="1"/>
  <c r="AF20" i="1" s="1"/>
  <c r="AP19" i="1"/>
  <c r="AO19" i="1"/>
  <c r="AN19" i="1"/>
  <c r="AL19" i="1"/>
  <c r="AK19" i="1"/>
  <c r="AJ19" i="1"/>
  <c r="AH19" i="1"/>
  <c r="AG19" i="1"/>
  <c r="AE19" i="1"/>
  <c r="AC19" i="1"/>
  <c r="AA19" i="1"/>
  <c r="Y19" i="1"/>
  <c r="H19" i="1"/>
  <c r="AQ19" i="1" s="1"/>
  <c r="AP18" i="1"/>
  <c r="AO18" i="1"/>
  <c r="AN18" i="1"/>
  <c r="AL18" i="1"/>
  <c r="AK18" i="1"/>
  <c r="AJ18" i="1"/>
  <c r="AH18" i="1"/>
  <c r="AG18" i="1"/>
  <c r="AE18" i="1"/>
  <c r="AC18" i="1"/>
  <c r="AA18" i="1"/>
  <c r="Y18" i="1"/>
  <c r="H18" i="1"/>
  <c r="AI18" i="1" s="1"/>
  <c r="AP17" i="1"/>
  <c r="AO17" i="1"/>
  <c r="AN17" i="1"/>
  <c r="AL17" i="1"/>
  <c r="AK17" i="1"/>
  <c r="AJ17" i="1"/>
  <c r="AH17" i="1"/>
  <c r="AG17" i="1"/>
  <c r="AE17" i="1"/>
  <c r="AC17" i="1"/>
  <c r="AA17" i="1"/>
  <c r="Y17" i="1"/>
  <c r="H17" i="1"/>
  <c r="AF17" i="1" s="1"/>
  <c r="AP16" i="1"/>
  <c r="AO16" i="1"/>
  <c r="AN16" i="1"/>
  <c r="AL16" i="1"/>
  <c r="AK16" i="1"/>
  <c r="AJ16" i="1"/>
  <c r="AH16" i="1"/>
  <c r="AG16" i="1"/>
  <c r="AE16" i="1"/>
  <c r="AC16" i="1"/>
  <c r="AA16" i="1"/>
  <c r="Y16" i="1"/>
  <c r="H16" i="1"/>
  <c r="AF16" i="1" s="1"/>
  <c r="AP15" i="1"/>
  <c r="AO15" i="1"/>
  <c r="AN15" i="1"/>
  <c r="AL15" i="1"/>
  <c r="AK15" i="1"/>
  <c r="AJ15" i="1"/>
  <c r="AH15" i="1"/>
  <c r="AG15" i="1"/>
  <c r="AE15" i="1"/>
  <c r="AC15" i="1"/>
  <c r="AA15" i="1"/>
  <c r="Y15" i="1"/>
  <c r="H15" i="1"/>
  <c r="AD15" i="1" s="1"/>
  <c r="AP14" i="1"/>
  <c r="AO14" i="1"/>
  <c r="AN14" i="1"/>
  <c r="AL14" i="1"/>
  <c r="AK14" i="1"/>
  <c r="AJ14" i="1"/>
  <c r="AH14" i="1"/>
  <c r="AG14" i="1"/>
  <c r="AE14" i="1"/>
  <c r="AC14" i="1"/>
  <c r="AA14" i="1"/>
  <c r="Y14" i="1"/>
  <c r="H14" i="1"/>
  <c r="AF14" i="1" s="1"/>
  <c r="AN13" i="1"/>
  <c r="Y13" i="1"/>
  <c r="V13" i="1"/>
  <c r="U13" i="1"/>
  <c r="T13" i="1"/>
  <c r="S13" i="1"/>
  <c r="R13" i="1"/>
  <c r="Q13" i="1"/>
  <c r="P13" i="1"/>
  <c r="O13" i="1"/>
  <c r="N13" i="1"/>
  <c r="M13" i="1"/>
  <c r="L13" i="1"/>
  <c r="K13" i="1"/>
  <c r="I13" i="1"/>
  <c r="AC13" i="1"/>
  <c r="AB175" i="1"/>
  <c r="E6" i="1"/>
  <c r="D3" i="1"/>
  <c r="C1" i="1"/>
  <c r="AQ1009" i="1" l="1"/>
  <c r="AI231" i="1"/>
  <c r="AD233" i="1"/>
  <c r="AD230" i="1"/>
  <c r="AD236" i="1"/>
  <c r="AD861" i="1"/>
  <c r="AD294" i="1"/>
  <c r="AQ47" i="1"/>
  <c r="AQ119" i="1"/>
  <c r="AD249" i="1"/>
  <c r="AD281" i="1"/>
  <c r="AD298" i="1"/>
  <c r="AD40" i="1"/>
  <c r="AD193" i="1"/>
  <c r="AQ199" i="1"/>
  <c r="AQ579" i="1"/>
  <c r="AQ958" i="1"/>
  <c r="AQ218" i="1"/>
  <c r="AD651" i="1"/>
  <c r="AQ748" i="1"/>
  <c r="AD262" i="1"/>
  <c r="AD265" i="1"/>
  <c r="AD279" i="1"/>
  <c r="AQ423" i="1"/>
  <c r="AQ869" i="1"/>
  <c r="AD214" i="1"/>
  <c r="AI271" i="1"/>
  <c r="AD505" i="1"/>
  <c r="AD639" i="1"/>
  <c r="AI820" i="1"/>
  <c r="AI42" i="1"/>
  <c r="AD384" i="1"/>
  <c r="AI828" i="1"/>
  <c r="AD128" i="1"/>
  <c r="AF273" i="1"/>
  <c r="AQ583" i="1"/>
  <c r="AD17" i="1"/>
  <c r="AI207" i="1"/>
  <c r="AI210" i="1"/>
  <c r="AI258" i="1"/>
  <c r="AI454" i="1"/>
  <c r="AD491" i="1"/>
  <c r="AD506" i="1"/>
  <c r="AQ20" i="1"/>
  <c r="AQ23" i="1"/>
  <c r="AD75" i="1"/>
  <c r="AQ266" i="1"/>
  <c r="AQ309" i="1"/>
  <c r="AD403" i="1"/>
  <c r="AQ472" i="1"/>
  <c r="AQ39" i="1"/>
  <c r="AQ384" i="1"/>
  <c r="AQ428" i="1"/>
  <c r="AI429" i="1"/>
  <c r="AQ615" i="1"/>
  <c r="AI616" i="1"/>
  <c r="AQ651" i="1"/>
  <c r="AQ743" i="1"/>
  <c r="AD773" i="1"/>
  <c r="AQ819" i="1"/>
  <c r="AD104" i="1"/>
  <c r="AI127" i="1"/>
  <c r="AD148" i="1"/>
  <c r="AD427" i="1"/>
  <c r="AQ496" i="1"/>
  <c r="AQ502" i="1"/>
  <c r="AD962" i="1"/>
  <c r="AI502" i="1"/>
  <c r="AD529" i="1"/>
  <c r="AQ614" i="1"/>
  <c r="AD736" i="1"/>
  <c r="AD739" i="1"/>
  <c r="AI66" i="1"/>
  <c r="AQ72" i="1"/>
  <c r="AD81" i="1"/>
  <c r="AD115" i="1"/>
  <c r="AI119" i="1"/>
  <c r="AD152" i="1"/>
  <c r="AD331" i="1"/>
  <c r="AQ359" i="1"/>
  <c r="AQ407" i="1"/>
  <c r="AQ464" i="1"/>
  <c r="AD472" i="1"/>
  <c r="AD496" i="1"/>
  <c r="AD692" i="1"/>
  <c r="AD993" i="1"/>
  <c r="AD80" i="1"/>
  <c r="AD100" i="1"/>
  <c r="AQ104" i="1"/>
  <c r="AD278" i="1"/>
  <c r="AD290" i="1"/>
  <c r="AD364" i="1"/>
  <c r="AD683" i="1"/>
  <c r="AD724" i="1"/>
  <c r="AQ68" i="1"/>
  <c r="AQ71" i="1"/>
  <c r="AQ103" i="1"/>
  <c r="AQ275" i="1"/>
  <c r="AD316" i="1"/>
  <c r="AD400" i="1"/>
  <c r="AQ575" i="1"/>
  <c r="AQ644" i="1"/>
  <c r="AD41" i="1"/>
  <c r="AD67" i="1"/>
  <c r="AQ80" i="1"/>
  <c r="AD91" i="1"/>
  <c r="AI149" i="1"/>
  <c r="AD171" i="1"/>
  <c r="AD174" i="1"/>
  <c r="AD185" i="1"/>
  <c r="AD289" i="1"/>
  <c r="AQ290" i="1"/>
  <c r="AI492" i="1"/>
  <c r="AQ495" i="1"/>
  <c r="AD513" i="1"/>
  <c r="AD623" i="1"/>
  <c r="AQ691" i="1"/>
  <c r="AD761" i="1"/>
  <c r="AD895" i="1"/>
  <c r="AQ271" i="1"/>
  <c r="AD324" i="1"/>
  <c r="AD411" i="1"/>
  <c r="AQ454" i="1"/>
  <c r="AD538" i="1"/>
  <c r="AQ571" i="1"/>
  <c r="AI595" i="1"/>
  <c r="AD631" i="1"/>
  <c r="AD752" i="1"/>
  <c r="AD755" i="1"/>
  <c r="AI792" i="1"/>
  <c r="AI860" i="1"/>
  <c r="AQ962" i="1"/>
  <c r="AQ981" i="1"/>
  <c r="AQ41" i="1"/>
  <c r="AD428" i="1"/>
  <c r="AQ494" i="1"/>
  <c r="AQ925" i="1"/>
  <c r="AQ961" i="1"/>
  <c r="AD36" i="1"/>
  <c r="AQ40" i="1"/>
  <c r="AD60" i="1"/>
  <c r="AQ164" i="1"/>
  <c r="AI165" i="1"/>
  <c r="AQ170" i="1"/>
  <c r="AD198" i="1"/>
  <c r="AD323" i="1"/>
  <c r="AI333" i="1"/>
  <c r="AD335" i="1"/>
  <c r="AI377" i="1"/>
  <c r="AD379" i="1"/>
  <c r="AD416" i="1"/>
  <c r="AD464" i="1"/>
  <c r="AI494" i="1"/>
  <c r="AQ529" i="1"/>
  <c r="AD537" i="1"/>
  <c r="AQ622" i="1"/>
  <c r="AQ631" i="1"/>
  <c r="AI632" i="1"/>
  <c r="AD662" i="1"/>
  <c r="AD751" i="1"/>
  <c r="AD913" i="1"/>
  <c r="AD938" i="1"/>
  <c r="AD957" i="1"/>
  <c r="AO10" i="1"/>
  <c r="AA13" i="1"/>
  <c r="AQ148" i="1"/>
  <c r="AQ202" i="1"/>
  <c r="AD254" i="1"/>
  <c r="AD257" i="1"/>
  <c r="AQ258" i="1"/>
  <c r="AD270" i="1"/>
  <c r="AQ294" i="1"/>
  <c r="AQ368" i="1"/>
  <c r="AI369" i="1"/>
  <c r="AD371" i="1"/>
  <c r="AD387" i="1"/>
  <c r="AD412" i="1"/>
  <c r="AI451" i="1"/>
  <c r="AD453" i="1"/>
  <c r="AD467" i="1"/>
  <c r="AQ471" i="1"/>
  <c r="AF596" i="1"/>
  <c r="AQ599" i="1"/>
  <c r="AD608" i="1"/>
  <c r="AI633" i="1"/>
  <c r="AD635" i="1"/>
  <c r="AQ692" i="1"/>
  <c r="AQ707" i="1"/>
  <c r="AD818" i="1"/>
  <c r="AQ829" i="1"/>
  <c r="AI876" i="1"/>
  <c r="AD965" i="1"/>
  <c r="AQ990" i="1"/>
  <c r="AD1009" i="1"/>
  <c r="AD16" i="1"/>
  <c r="AD35" i="1"/>
  <c r="AQ36" i="1"/>
  <c r="AD56" i="1"/>
  <c r="AD59" i="1"/>
  <c r="AQ81" i="1"/>
  <c r="AI82" i="1"/>
  <c r="AD99" i="1"/>
  <c r="AD121" i="1"/>
  <c r="AI145" i="1"/>
  <c r="AD160" i="1"/>
  <c r="AD169" i="1"/>
  <c r="AI186" i="1"/>
  <c r="AI202" i="1"/>
  <c r="AI215" i="1"/>
  <c r="AQ226" i="1"/>
  <c r="AQ229" i="1"/>
  <c r="AQ239" i="1"/>
  <c r="AD396" i="1"/>
  <c r="AD443" i="1"/>
  <c r="AD490" i="1"/>
  <c r="AQ505" i="1"/>
  <c r="AI516" i="1"/>
  <c r="AD518" i="1"/>
  <c r="AD656" i="1"/>
  <c r="AD781" i="1"/>
  <c r="AQ825" i="1"/>
  <c r="AQ974" i="1"/>
  <c r="AQ989" i="1"/>
  <c r="AC10" i="1"/>
  <c r="AD19" i="1"/>
  <c r="AD28" i="1"/>
  <c r="AD52" i="1"/>
  <c r="AQ87" i="1"/>
  <c r="AQ96" i="1"/>
  <c r="AD156" i="1"/>
  <c r="AD273" i="1"/>
  <c r="AD317" i="1"/>
  <c r="AQ367" i="1"/>
  <c r="AD408" i="1"/>
  <c r="AD466" i="1"/>
  <c r="AQ470" i="1"/>
  <c r="AD489" i="1"/>
  <c r="AD563" i="1"/>
  <c r="AF564" i="1"/>
  <c r="AF573" i="1"/>
  <c r="AD624" i="1"/>
  <c r="AQ630" i="1"/>
  <c r="AQ662" i="1"/>
  <c r="AQ671" i="1"/>
  <c r="AD694" i="1"/>
  <c r="AD700" i="1"/>
  <c r="AD720" i="1"/>
  <c r="AD723" i="1"/>
  <c r="AQ727" i="1"/>
  <c r="AD735" i="1"/>
  <c r="AQ787" i="1"/>
  <c r="AI788" i="1"/>
  <c r="AI840" i="1"/>
  <c r="AD853" i="1"/>
  <c r="AD878" i="1"/>
  <c r="AD906" i="1"/>
  <c r="AD970" i="1"/>
  <c r="AP10" i="1"/>
  <c r="AQ31" i="1"/>
  <c r="AD65" i="1"/>
  <c r="AD140" i="1"/>
  <c r="AD190" i="1"/>
  <c r="AQ191" i="1"/>
  <c r="AD222" i="1"/>
  <c r="AD241" i="1"/>
  <c r="AD244" i="1"/>
  <c r="AD332" i="1"/>
  <c r="AD336" i="1"/>
  <c r="AD376" i="1"/>
  <c r="AD392" i="1"/>
  <c r="AD395" i="1"/>
  <c r="AD417" i="1"/>
  <c r="AD433" i="1"/>
  <c r="AF443" i="1"/>
  <c r="AD465" i="1"/>
  <c r="AI470" i="1"/>
  <c r="AI486" i="1"/>
  <c r="AD488" i="1"/>
  <c r="AD514" i="1"/>
  <c r="AI524" i="1"/>
  <c r="AD526" i="1"/>
  <c r="AD530" i="1"/>
  <c r="AF577" i="1"/>
  <c r="AD584" i="1"/>
  <c r="AI589" i="1"/>
  <c r="AD640" i="1"/>
  <c r="AD655" i="1"/>
  <c r="AD667" i="1"/>
  <c r="AD712" i="1"/>
  <c r="AQ716" i="1"/>
  <c r="AD719" i="1"/>
  <c r="AD750" i="1"/>
  <c r="AI764" i="1"/>
  <c r="AD806" i="1"/>
  <c r="AQ821" i="1"/>
  <c r="AI822" i="1"/>
  <c r="AQ871" i="1"/>
  <c r="AQ874" i="1"/>
  <c r="AD894" i="1"/>
  <c r="AD900" i="1"/>
  <c r="AQ926" i="1"/>
  <c r="AD937" i="1"/>
  <c r="AQ973" i="1"/>
  <c r="AE13" i="1"/>
  <c r="AJ13" i="1"/>
  <c r="AD51" i="1"/>
  <c r="AQ52" i="1"/>
  <c r="AQ55" i="1"/>
  <c r="AD64" i="1"/>
  <c r="AD72" i="1"/>
  <c r="AD83" i="1"/>
  <c r="AD89" i="1"/>
  <c r="AD105" i="1"/>
  <c r="AD108" i="1"/>
  <c r="AQ156" i="1"/>
  <c r="AI157" i="1"/>
  <c r="AQ175" i="1"/>
  <c r="AI191" i="1"/>
  <c r="AQ194" i="1"/>
  <c r="AD206" i="1"/>
  <c r="AQ210" i="1"/>
  <c r="AQ247" i="1"/>
  <c r="AD401" i="1"/>
  <c r="AD432" i="1"/>
  <c r="AI437" i="1"/>
  <c r="AI444" i="1"/>
  <c r="AI462" i="1"/>
  <c r="AQ479" i="1"/>
  <c r="AQ489" i="1"/>
  <c r="AD507" i="1"/>
  <c r="AF545" i="1"/>
  <c r="AQ563" i="1"/>
  <c r="AF569" i="1"/>
  <c r="AQ580" i="1"/>
  <c r="AD583" i="1"/>
  <c r="AF610" i="1"/>
  <c r="AF620" i="1"/>
  <c r="AD699" i="1"/>
  <c r="AI784" i="1"/>
  <c r="AF877" i="1"/>
  <c r="AQ957" i="1"/>
  <c r="AQ982" i="1"/>
  <c r="AK13" i="1"/>
  <c r="AQ65" i="1"/>
  <c r="AI266" i="1"/>
  <c r="AD301" i="1"/>
  <c r="AD325" i="1"/>
  <c r="AQ332" i="1"/>
  <c r="AQ376" i="1"/>
  <c r="AQ433" i="1"/>
  <c r="AQ465" i="1"/>
  <c r="AQ488" i="1"/>
  <c r="AQ526" i="1"/>
  <c r="AQ576" i="1"/>
  <c r="AQ584" i="1"/>
  <c r="AI585" i="1"/>
  <c r="AD587" i="1"/>
  <c r="AD600" i="1"/>
  <c r="AD619" i="1"/>
  <c r="AD678" i="1"/>
  <c r="AD702" i="1"/>
  <c r="AD711" i="1"/>
  <c r="AQ715" i="1"/>
  <c r="AD718" i="1"/>
  <c r="AQ719" i="1"/>
  <c r="AD756" i="1"/>
  <c r="AQ870" i="1"/>
  <c r="AQ64" i="1"/>
  <c r="AI143" i="1"/>
  <c r="AD180" i="1"/>
  <c r="AQ231" i="1"/>
  <c r="AQ310" i="1"/>
  <c r="AQ331" i="1"/>
  <c r="AQ375" i="1"/>
  <c r="AQ391" i="1"/>
  <c r="AQ432" i="1"/>
  <c r="AD441" i="1"/>
  <c r="AI443" i="1"/>
  <c r="AQ478" i="1"/>
  <c r="AD499" i="1"/>
  <c r="AD512" i="1"/>
  <c r="AQ513" i="1"/>
  <c r="AF556" i="1"/>
  <c r="AD603" i="1"/>
  <c r="AQ708" i="1"/>
  <c r="AD740" i="1"/>
  <c r="AD765" i="1"/>
  <c r="AD829" i="1"/>
  <c r="AD933" i="1"/>
  <c r="AD942" i="1"/>
  <c r="AD990" i="1"/>
  <c r="AQ27" i="1"/>
  <c r="AD27" i="1"/>
  <c r="AI14" i="1"/>
  <c r="AI20" i="1"/>
  <c r="AQ24" i="1"/>
  <c r="AQ25" i="1"/>
  <c r="AI26" i="1"/>
  <c r="AD63" i="1"/>
  <c r="AQ63" i="1"/>
  <c r="AQ98" i="1"/>
  <c r="AI98" i="1"/>
  <c r="AD111" i="1"/>
  <c r="AI111" i="1"/>
  <c r="AQ111" i="1"/>
  <c r="AI120" i="1"/>
  <c r="AD120" i="1"/>
  <c r="AE10" i="1"/>
  <c r="AJ10" i="1"/>
  <c r="AI24" i="1"/>
  <c r="AI25" i="1"/>
  <c r="AF49" i="1"/>
  <c r="AD49" i="1"/>
  <c r="AQ49" i="1"/>
  <c r="AK10" i="1"/>
  <c r="AQ34" i="1"/>
  <c r="AI34" i="1"/>
  <c r="AQ50" i="1"/>
  <c r="AI50" i="1"/>
  <c r="AG13" i="1"/>
  <c r="AG10" i="1" s="1"/>
  <c r="AL13" i="1"/>
  <c r="AL10" i="1" s="1"/>
  <c r="AQ28" i="1"/>
  <c r="AF33" i="1"/>
  <c r="AQ33" i="1"/>
  <c r="AI33" i="1"/>
  <c r="AF48" i="1"/>
  <c r="AD48" i="1"/>
  <c r="AQ48" i="1"/>
  <c r="AQ74" i="1"/>
  <c r="AI74" i="1"/>
  <c r="AQ107" i="1"/>
  <c r="AD107" i="1"/>
  <c r="AQ15" i="1"/>
  <c r="AQ16" i="1"/>
  <c r="AQ17" i="1"/>
  <c r="AD20" i="1"/>
  <c r="AI22" i="1"/>
  <c r="AI28" i="1"/>
  <c r="AF32" i="1"/>
  <c r="AQ32" i="1"/>
  <c r="AI32" i="1"/>
  <c r="AF73" i="1"/>
  <c r="AQ73" i="1"/>
  <c r="AI73" i="1"/>
  <c r="AF57" i="1"/>
  <c r="AQ57" i="1"/>
  <c r="AD57" i="1"/>
  <c r="AA10" i="1"/>
  <c r="AI16" i="1"/>
  <c r="AI17" i="1"/>
  <c r="AD24" i="1"/>
  <c r="AD25" i="1"/>
  <c r="AF44" i="1"/>
  <c r="AD44" i="1"/>
  <c r="AQ44" i="1"/>
  <c r="AQ58" i="1"/>
  <c r="AI58" i="1"/>
  <c r="AH13" i="1"/>
  <c r="AH10" i="1" s="1"/>
  <c r="AI57" i="1"/>
  <c r="AF76" i="1"/>
  <c r="AQ76" i="1"/>
  <c r="AI76" i="1"/>
  <c r="AI60" i="1"/>
  <c r="AQ84" i="1"/>
  <c r="AI89" i="1"/>
  <c r="AD92" i="1"/>
  <c r="AD96" i="1"/>
  <c r="AI108" i="1"/>
  <c r="AQ116" i="1"/>
  <c r="AI121" i="1"/>
  <c r="AD123" i="1"/>
  <c r="AQ124" i="1"/>
  <c r="AI125" i="1"/>
  <c r="AQ132" i="1"/>
  <c r="AI133" i="1"/>
  <c r="AI140" i="1"/>
  <c r="AD164" i="1"/>
  <c r="AQ178" i="1"/>
  <c r="AD182" i="1"/>
  <c r="AQ183" i="1"/>
  <c r="AD220" i="1"/>
  <c r="AD228" i="1"/>
  <c r="AI234" i="1"/>
  <c r="AQ242" i="1"/>
  <c r="AQ250" i="1"/>
  <c r="AI255" i="1"/>
  <c r="AI260" i="1"/>
  <c r="AQ263" i="1"/>
  <c r="AF276" i="1"/>
  <c r="AF281" i="1"/>
  <c r="AQ285" i="1"/>
  <c r="AI287" i="1"/>
  <c r="AD295" i="1"/>
  <c r="AI298" i="1"/>
  <c r="AQ301" i="1"/>
  <c r="AQ302" i="1"/>
  <c r="AI303" i="1"/>
  <c r="AD305" i="1"/>
  <c r="AD310" i="1"/>
  <c r="AD311" i="1"/>
  <c r="AQ315" i="1"/>
  <c r="AQ316" i="1"/>
  <c r="AQ321" i="1"/>
  <c r="AQ339" i="1"/>
  <c r="AQ340" i="1"/>
  <c r="AI341" i="1"/>
  <c r="AD343" i="1"/>
  <c r="AD344" i="1"/>
  <c r="AI359" i="1"/>
  <c r="AQ364" i="1"/>
  <c r="AI365" i="1"/>
  <c r="AD367" i="1"/>
  <c r="AD368" i="1"/>
  <c r="AI379" i="1"/>
  <c r="AQ439" i="1"/>
  <c r="AI441" i="1"/>
  <c r="AD473" i="1"/>
  <c r="AD474" i="1"/>
  <c r="AD497" i="1"/>
  <c r="AD498" i="1"/>
  <c r="AI505" i="1"/>
  <c r="AI506" i="1"/>
  <c r="AQ510" i="1"/>
  <c r="AD515" i="1"/>
  <c r="AD520" i="1"/>
  <c r="AQ527" i="1"/>
  <c r="AI529" i="1"/>
  <c r="AI530" i="1"/>
  <c r="AQ534" i="1"/>
  <c r="AF543" i="1"/>
  <c r="AQ543" i="1"/>
  <c r="AD543" i="1"/>
  <c r="AF591" i="1"/>
  <c r="AQ591" i="1"/>
  <c r="AD591" i="1"/>
  <c r="AI601" i="1"/>
  <c r="AF611" i="1"/>
  <c r="AD611" i="1"/>
  <c r="AF648" i="1"/>
  <c r="AD648" i="1"/>
  <c r="AQ648" i="1"/>
  <c r="AQ663" i="1"/>
  <c r="AQ704" i="1"/>
  <c r="AD704" i="1"/>
  <c r="AQ768" i="1"/>
  <c r="AI768" i="1"/>
  <c r="AI805" i="1"/>
  <c r="AD805" i="1"/>
  <c r="AQ805" i="1"/>
  <c r="AF922" i="1"/>
  <c r="AD922" i="1"/>
  <c r="AQ922" i="1"/>
  <c r="AI84" i="1"/>
  <c r="AI116" i="1"/>
  <c r="AI129" i="1"/>
  <c r="AI147" i="1"/>
  <c r="AI151" i="1"/>
  <c r="AI178" i="1"/>
  <c r="AI183" i="1"/>
  <c r="AI188" i="1"/>
  <c r="AQ237" i="1"/>
  <c r="AI242" i="1"/>
  <c r="AI250" i="1"/>
  <c r="AI263" i="1"/>
  <c r="AI268" i="1"/>
  <c r="AI297" i="1"/>
  <c r="AI302" i="1"/>
  <c r="AI316" i="1"/>
  <c r="AI317" i="1"/>
  <c r="AQ320" i="1"/>
  <c r="AI321" i="1"/>
  <c r="AI339" i="1"/>
  <c r="AI340" i="1"/>
  <c r="AQ351" i="1"/>
  <c r="AQ352" i="1"/>
  <c r="AI353" i="1"/>
  <c r="AD355" i="1"/>
  <c r="AD356" i="1"/>
  <c r="AI364" i="1"/>
  <c r="AD372" i="1"/>
  <c r="AQ388" i="1"/>
  <c r="AI389" i="1"/>
  <c r="AQ392" i="1"/>
  <c r="AQ393" i="1"/>
  <c r="AQ404" i="1"/>
  <c r="AI405" i="1"/>
  <c r="AQ408" i="1"/>
  <c r="AQ409" i="1"/>
  <c r="AQ420" i="1"/>
  <c r="AI421" i="1"/>
  <c r="AQ424" i="1"/>
  <c r="AQ425" i="1"/>
  <c r="AQ448" i="1"/>
  <c r="AQ449" i="1"/>
  <c r="AQ455" i="1"/>
  <c r="AQ456" i="1"/>
  <c r="AQ457" i="1"/>
  <c r="AI459" i="1"/>
  <c r="AQ462" i="1"/>
  <c r="AQ480" i="1"/>
  <c r="AQ481" i="1"/>
  <c r="AI483" i="1"/>
  <c r="AQ486" i="1"/>
  <c r="AI500" i="1"/>
  <c r="AQ503" i="1"/>
  <c r="AI510" i="1"/>
  <c r="AQ521" i="1"/>
  <c r="AI523" i="1"/>
  <c r="AI528" i="1"/>
  <c r="AI534" i="1"/>
  <c r="AF552" i="1"/>
  <c r="AD552" i="1"/>
  <c r="AQ552" i="1"/>
  <c r="AF578" i="1"/>
  <c r="AF632" i="1"/>
  <c r="AD632" i="1"/>
  <c r="AQ664" i="1"/>
  <c r="AD664" i="1"/>
  <c r="AQ776" i="1"/>
  <c r="AI776" i="1"/>
  <c r="AF997" i="1"/>
  <c r="AD997" i="1"/>
  <c r="AQ997" i="1"/>
  <c r="AI196" i="1"/>
  <c r="AI320" i="1"/>
  <c r="AI351" i="1"/>
  <c r="AI352" i="1"/>
  <c r="AI363" i="1"/>
  <c r="AI388" i="1"/>
  <c r="AI393" i="1"/>
  <c r="AI404" i="1"/>
  <c r="AI409" i="1"/>
  <c r="AI420" i="1"/>
  <c r="AI425" i="1"/>
  <c r="AI435" i="1"/>
  <c r="AI449" i="1"/>
  <c r="AI450" i="1"/>
  <c r="AI456" i="1"/>
  <c r="AI457" i="1"/>
  <c r="AI458" i="1"/>
  <c r="AI481" i="1"/>
  <c r="AI482" i="1"/>
  <c r="AI521" i="1"/>
  <c r="AI522" i="1"/>
  <c r="AF628" i="1"/>
  <c r="AQ628" i="1"/>
  <c r="AF663" i="1"/>
  <c r="AD663" i="1"/>
  <c r="AQ670" i="1"/>
  <c r="AD670" i="1"/>
  <c r="AF676" i="1"/>
  <c r="AI676" i="1"/>
  <c r="AQ676" i="1"/>
  <c r="AF703" i="1"/>
  <c r="AD703" i="1"/>
  <c r="AQ703" i="1"/>
  <c r="AF887" i="1"/>
  <c r="AD887" i="1"/>
  <c r="AQ887" i="1"/>
  <c r="AF893" i="1"/>
  <c r="AQ893" i="1"/>
  <c r="AQ56" i="1"/>
  <c r="AI68" i="1"/>
  <c r="AQ92" i="1"/>
  <c r="AQ95" i="1"/>
  <c r="AI97" i="1"/>
  <c r="AD113" i="1"/>
  <c r="AI135" i="1"/>
  <c r="AI161" i="1"/>
  <c r="AI172" i="1"/>
  <c r="AI177" i="1"/>
  <c r="AQ186" i="1"/>
  <c r="AI199" i="1"/>
  <c r="AI204" i="1"/>
  <c r="AQ207" i="1"/>
  <c r="AI212" i="1"/>
  <c r="AQ215" i="1"/>
  <c r="AD252" i="1"/>
  <c r="AI281" i="1"/>
  <c r="AI306" i="1"/>
  <c r="AD328" i="1"/>
  <c r="AI331" i="1"/>
  <c r="AI332" i="1"/>
  <c r="AQ343" i="1"/>
  <c r="AQ344" i="1"/>
  <c r="AI345" i="1"/>
  <c r="AD347" i="1"/>
  <c r="AD348" i="1"/>
  <c r="AD380" i="1"/>
  <c r="AD385" i="1"/>
  <c r="AI387" i="1"/>
  <c r="AI403" i="1"/>
  <c r="AI419" i="1"/>
  <c r="AQ473" i="1"/>
  <c r="AI475" i="1"/>
  <c r="AQ497" i="1"/>
  <c r="AI499" i="1"/>
  <c r="AQ519" i="1"/>
  <c r="AI526" i="1"/>
  <c r="AD531" i="1"/>
  <c r="AD536" i="1"/>
  <c r="AQ539" i="1"/>
  <c r="AD539" i="1"/>
  <c r="AI542" i="1"/>
  <c r="AD542" i="1"/>
  <c r="AF551" i="1"/>
  <c r="AD551" i="1"/>
  <c r="AQ551" i="1"/>
  <c r="AI617" i="1"/>
  <c r="AI647" i="1"/>
  <c r="AD647" i="1"/>
  <c r="AQ647" i="1"/>
  <c r="AI845" i="1"/>
  <c r="AD845" i="1"/>
  <c r="AQ845" i="1"/>
  <c r="AI865" i="1"/>
  <c r="AD865" i="1"/>
  <c r="AQ1013" i="1"/>
  <c r="AD1013" i="1"/>
  <c r="AI92" i="1"/>
  <c r="AI220" i="1"/>
  <c r="AQ223" i="1"/>
  <c r="AI228" i="1"/>
  <c r="AD260" i="1"/>
  <c r="AQ274" i="1"/>
  <c r="AQ278" i="1"/>
  <c r="AQ279" i="1"/>
  <c r="AF283" i="1"/>
  <c r="AD287" i="1"/>
  <c r="AI290" i="1"/>
  <c r="AQ293" i="1"/>
  <c r="AI295" i="1"/>
  <c r="AI305" i="1"/>
  <c r="AI310" i="1"/>
  <c r="AI311" i="1"/>
  <c r="AI343" i="1"/>
  <c r="AI344" i="1"/>
  <c r="AQ355" i="1"/>
  <c r="AQ356" i="1"/>
  <c r="AI357" i="1"/>
  <c r="AD359" i="1"/>
  <c r="AD360" i="1"/>
  <c r="AI367" i="1"/>
  <c r="AQ372" i="1"/>
  <c r="AI373" i="1"/>
  <c r="AI473" i="1"/>
  <c r="AI474" i="1"/>
  <c r="AI497" i="1"/>
  <c r="AI498" i="1"/>
  <c r="AI515" i="1"/>
  <c r="AF560" i="1"/>
  <c r="AD560" i="1"/>
  <c r="AQ560" i="1"/>
  <c r="AQ593" i="1"/>
  <c r="AI593" i="1"/>
  <c r="AF627" i="1"/>
  <c r="AD627" i="1"/>
  <c r="AQ627" i="1"/>
  <c r="AF675" i="1"/>
  <c r="AD675" i="1"/>
  <c r="AQ675" i="1"/>
  <c r="AF732" i="1"/>
  <c r="AD732" i="1"/>
  <c r="AQ732" i="1"/>
  <c r="AF793" i="1"/>
  <c r="AQ793" i="1"/>
  <c r="AQ850" i="1"/>
  <c r="AD850" i="1"/>
  <c r="AF892" i="1"/>
  <c r="AD892" i="1"/>
  <c r="AQ892" i="1"/>
  <c r="AF904" i="1"/>
  <c r="AI904" i="1"/>
  <c r="AI36" i="1"/>
  <c r="AI40" i="1"/>
  <c r="AI41" i="1"/>
  <c r="AI52" i="1"/>
  <c r="AQ79" i="1"/>
  <c r="AI81" i="1"/>
  <c r="AD84" i="1"/>
  <c r="AD88" i="1"/>
  <c r="AQ100" i="1"/>
  <c r="AD112" i="1"/>
  <c r="AD116" i="1"/>
  <c r="AD129" i="1"/>
  <c r="AD144" i="1"/>
  <c r="AI153" i="1"/>
  <c r="AI170" i="1"/>
  <c r="AI175" i="1"/>
  <c r="AD188" i="1"/>
  <c r="AI194" i="1"/>
  <c r="AD201" i="1"/>
  <c r="AD209" i="1"/>
  <c r="AI223" i="1"/>
  <c r="AI236" i="1"/>
  <c r="AD251" i="1"/>
  <c r="AD268" i="1"/>
  <c r="AI274" i="1"/>
  <c r="AI279" i="1"/>
  <c r="AD286" i="1"/>
  <c r="AI289" i="1"/>
  <c r="AD297" i="1"/>
  <c r="AD302" i="1"/>
  <c r="AQ323" i="1"/>
  <c r="AQ324" i="1"/>
  <c r="AQ329" i="1"/>
  <c r="AQ335" i="1"/>
  <c r="AQ336" i="1"/>
  <c r="AI337" i="1"/>
  <c r="AD339" i="1"/>
  <c r="AD340" i="1"/>
  <c r="AI355" i="1"/>
  <c r="AI356" i="1"/>
  <c r="AI372" i="1"/>
  <c r="AQ396" i="1"/>
  <c r="AI397" i="1"/>
  <c r="AQ400" i="1"/>
  <c r="AQ401" i="1"/>
  <c r="AQ412" i="1"/>
  <c r="AI413" i="1"/>
  <c r="AQ416" i="1"/>
  <c r="AQ417" i="1"/>
  <c r="AQ431" i="1"/>
  <c r="AI433" i="1"/>
  <c r="AD436" i="1"/>
  <c r="AD440" i="1"/>
  <c r="AF446" i="1"/>
  <c r="AD451" i="1"/>
  <c r="AD459" i="1"/>
  <c r="AI478" i="1"/>
  <c r="AD483" i="1"/>
  <c r="AI508" i="1"/>
  <c r="AI513" i="1"/>
  <c r="AI514" i="1"/>
  <c r="AQ518" i="1"/>
  <c r="AD523" i="1"/>
  <c r="AD528" i="1"/>
  <c r="AI532" i="1"/>
  <c r="AD534" i="1"/>
  <c r="AF616" i="1"/>
  <c r="AD616" i="1"/>
  <c r="AI747" i="1"/>
  <c r="AD747" i="1"/>
  <c r="AQ747" i="1"/>
  <c r="AF780" i="1"/>
  <c r="AD780" i="1"/>
  <c r="AQ798" i="1"/>
  <c r="AI798" i="1"/>
  <c r="AI827" i="1"/>
  <c r="AQ827" i="1"/>
  <c r="AF836" i="1"/>
  <c r="AI836" i="1"/>
  <c r="AI100" i="1"/>
  <c r="AI105" i="1"/>
  <c r="AD124" i="1"/>
  <c r="AD132" i="1"/>
  <c r="AD136" i="1"/>
  <c r="AI185" i="1"/>
  <c r="AD196" i="1"/>
  <c r="AD217" i="1"/>
  <c r="AD225" i="1"/>
  <c r="AD238" i="1"/>
  <c r="AI244" i="1"/>
  <c r="AD246" i="1"/>
  <c r="AD259" i="1"/>
  <c r="AD315" i="1"/>
  <c r="AD320" i="1"/>
  <c r="AI323" i="1"/>
  <c r="AI324" i="1"/>
  <c r="AI325" i="1"/>
  <c r="AQ328" i="1"/>
  <c r="AI329" i="1"/>
  <c r="AI335" i="1"/>
  <c r="AI336" i="1"/>
  <c r="AQ347" i="1"/>
  <c r="AQ348" i="1"/>
  <c r="AI349" i="1"/>
  <c r="AD351" i="1"/>
  <c r="AD352" i="1"/>
  <c r="AQ360" i="1"/>
  <c r="AI361" i="1"/>
  <c r="AD363" i="1"/>
  <c r="AI371" i="1"/>
  <c r="AQ380" i="1"/>
  <c r="AI381" i="1"/>
  <c r="AD388" i="1"/>
  <c r="AD393" i="1"/>
  <c r="AI396" i="1"/>
  <c r="AQ399" i="1"/>
  <c r="AI401" i="1"/>
  <c r="AD404" i="1"/>
  <c r="AD409" i="1"/>
  <c r="AI412" i="1"/>
  <c r="AQ415" i="1"/>
  <c r="AI417" i="1"/>
  <c r="AD420" i="1"/>
  <c r="AD425" i="1"/>
  <c r="AD435" i="1"/>
  <c r="AD449" i="1"/>
  <c r="AD450" i="1"/>
  <c r="AD456" i="1"/>
  <c r="AD457" i="1"/>
  <c r="AD458" i="1"/>
  <c r="AI467" i="1"/>
  <c r="AD481" i="1"/>
  <c r="AD482" i="1"/>
  <c r="AI491" i="1"/>
  <c r="AD504" i="1"/>
  <c r="AQ511" i="1"/>
  <c r="AI518" i="1"/>
  <c r="AD521" i="1"/>
  <c r="AD522" i="1"/>
  <c r="AQ535" i="1"/>
  <c r="AF537" i="1"/>
  <c r="AI537" i="1"/>
  <c r="AF547" i="1"/>
  <c r="AD547" i="1"/>
  <c r="AQ547" i="1"/>
  <c r="AF559" i="1"/>
  <c r="AD559" i="1"/>
  <c r="AQ559" i="1"/>
  <c r="AF576" i="1"/>
  <c r="AD576" i="1"/>
  <c r="AF592" i="1"/>
  <c r="AQ592" i="1"/>
  <c r="AD592" i="1"/>
  <c r="AF595" i="1"/>
  <c r="AD595" i="1"/>
  <c r="AQ611" i="1"/>
  <c r="AI643" i="1"/>
  <c r="AD643" i="1"/>
  <c r="AQ643" i="1"/>
  <c r="AQ686" i="1"/>
  <c r="AD686" i="1"/>
  <c r="AQ814" i="1"/>
  <c r="AI814" i="1"/>
  <c r="AF949" i="1"/>
  <c r="AD949" i="1"/>
  <c r="AQ949" i="1"/>
  <c r="AD43" i="1"/>
  <c r="AQ60" i="1"/>
  <c r="AI65" i="1"/>
  <c r="AD68" i="1"/>
  <c r="AQ88" i="1"/>
  <c r="AQ89" i="1"/>
  <c r="AI90" i="1"/>
  <c r="AD97" i="1"/>
  <c r="AI103" i="1"/>
  <c r="AQ108" i="1"/>
  <c r="AI113" i="1"/>
  <c r="AQ125" i="1"/>
  <c r="AI137" i="1"/>
  <c r="AQ140" i="1"/>
  <c r="AI141" i="1"/>
  <c r="AI159" i="1"/>
  <c r="AD172" i="1"/>
  <c r="AF173" i="1"/>
  <c r="AD177" i="1"/>
  <c r="AI180" i="1"/>
  <c r="AI193" i="1"/>
  <c r="AD204" i="1"/>
  <c r="AD212" i="1"/>
  <c r="AI218" i="1"/>
  <c r="AI226" i="1"/>
  <c r="AQ234" i="1"/>
  <c r="AI239" i="1"/>
  <c r="AI247" i="1"/>
  <c r="AI252" i="1"/>
  <c r="AQ255" i="1"/>
  <c r="AD267" i="1"/>
  <c r="AQ286" i="1"/>
  <c r="AQ287" i="1"/>
  <c r="AD306" i="1"/>
  <c r="AI328" i="1"/>
  <c r="AI347" i="1"/>
  <c r="AI348" i="1"/>
  <c r="AI380" i="1"/>
  <c r="AQ383" i="1"/>
  <c r="AI385" i="1"/>
  <c r="AI395" i="1"/>
  <c r="AI411" i="1"/>
  <c r="AD419" i="1"/>
  <c r="AD424" i="1"/>
  <c r="AI427" i="1"/>
  <c r="AQ436" i="1"/>
  <c r="AQ440" i="1"/>
  <c r="AQ441" i="1"/>
  <c r="AD448" i="1"/>
  <c r="AF451" i="1"/>
  <c r="AQ463" i="1"/>
  <c r="AI465" i="1"/>
  <c r="AI466" i="1"/>
  <c r="AD475" i="1"/>
  <c r="AD480" i="1"/>
  <c r="AQ487" i="1"/>
  <c r="AI489" i="1"/>
  <c r="AI490" i="1"/>
  <c r="AI507" i="1"/>
  <c r="AI531" i="1"/>
  <c r="AI536" i="1"/>
  <c r="AI543" i="1"/>
  <c r="AF575" i="1"/>
  <c r="AD575" i="1"/>
  <c r="AI591" i="1"/>
  <c r="AI611" i="1"/>
  <c r="AQ612" i="1"/>
  <c r="AF612" i="1"/>
  <c r="AI704" i="1"/>
  <c r="AF917" i="1"/>
  <c r="AD917" i="1"/>
  <c r="AQ917" i="1"/>
  <c r="AF954" i="1"/>
  <c r="AD954" i="1"/>
  <c r="AQ954" i="1"/>
  <c r="AD615" i="1"/>
  <c r="AI659" i="1"/>
  <c r="AI687" i="1"/>
  <c r="AI688" i="1"/>
  <c r="AI794" i="1"/>
  <c r="AQ801" i="1"/>
  <c r="AI802" i="1"/>
  <c r="AQ809" i="1"/>
  <c r="AI810" i="1"/>
  <c r="AQ817" i="1"/>
  <c r="AD821" i="1"/>
  <c r="AI832" i="1"/>
  <c r="AQ846" i="1"/>
  <c r="AD854" i="1"/>
  <c r="AI856" i="1"/>
  <c r="AQ859" i="1"/>
  <c r="AI866" i="1"/>
  <c r="AQ879" i="1"/>
  <c r="AI884" i="1"/>
  <c r="AD886" i="1"/>
  <c r="AI898" i="1"/>
  <c r="AD902" i="1"/>
  <c r="AD903" i="1"/>
  <c r="AI914" i="1"/>
  <c r="AQ918" i="1"/>
  <c r="AD925" i="1"/>
  <c r="AD930" i="1"/>
  <c r="AI946" i="1"/>
  <c r="AQ950" i="1"/>
  <c r="AD973" i="1"/>
  <c r="AF975" i="1"/>
  <c r="AD981" i="1"/>
  <c r="AF983" i="1"/>
  <c r="AD989" i="1"/>
  <c r="AF991" i="1"/>
  <c r="AQ998" i="1"/>
  <c r="AD1001" i="1"/>
  <c r="AD1002" i="1"/>
  <c r="AI1010" i="1"/>
  <c r="AI538" i="1"/>
  <c r="AF546" i="1"/>
  <c r="AD555" i="1"/>
  <c r="AD556" i="1"/>
  <c r="AD567" i="1"/>
  <c r="AD568" i="1"/>
  <c r="AI571" i="1"/>
  <c r="AI579" i="1"/>
  <c r="AI580" i="1"/>
  <c r="AD599" i="1"/>
  <c r="AF626" i="1"/>
  <c r="AD636" i="1"/>
  <c r="AI644" i="1"/>
  <c r="AI671" i="1"/>
  <c r="AI672" i="1"/>
  <c r="AD679" i="1"/>
  <c r="AD680" i="1"/>
  <c r="AI691" i="1"/>
  <c r="AI692" i="1"/>
  <c r="AD695" i="1"/>
  <c r="AD696" i="1"/>
  <c r="AI715" i="1"/>
  <c r="AI716" i="1"/>
  <c r="AI727" i="1"/>
  <c r="AI728" i="1"/>
  <c r="AQ731" i="1"/>
  <c r="AI743" i="1"/>
  <c r="AI744" i="1"/>
  <c r="AI748" i="1"/>
  <c r="AF767" i="1"/>
  <c r="AD770" i="1"/>
  <c r="AQ771" i="1"/>
  <c r="AQ779" i="1"/>
  <c r="AQ797" i="1"/>
  <c r="AI806" i="1"/>
  <c r="AQ813" i="1"/>
  <c r="AI818" i="1"/>
  <c r="AQ822" i="1"/>
  <c r="AD834" i="1"/>
  <c r="AQ835" i="1"/>
  <c r="AI846" i="1"/>
  <c r="AQ849" i="1"/>
  <c r="AD862" i="1"/>
  <c r="AD863" i="1"/>
  <c r="AI879" i="1"/>
  <c r="AI918" i="1"/>
  <c r="AQ921" i="1"/>
  <c r="AD929" i="1"/>
  <c r="AD934" i="1"/>
  <c r="AI950" i="1"/>
  <c r="AQ953" i="1"/>
  <c r="AD961" i="1"/>
  <c r="AD966" i="1"/>
  <c r="AI998" i="1"/>
  <c r="AI707" i="1"/>
  <c r="AI708" i="1"/>
  <c r="AQ751" i="1"/>
  <c r="AQ755" i="1"/>
  <c r="AQ756" i="1"/>
  <c r="AD759" i="1"/>
  <c r="AD760" i="1"/>
  <c r="AI826" i="1"/>
  <c r="AQ830" i="1"/>
  <c r="AD842" i="1"/>
  <c r="AQ843" i="1"/>
  <c r="AI844" i="1"/>
  <c r="AQ853" i="1"/>
  <c r="AQ854" i="1"/>
  <c r="AI870" i="1"/>
  <c r="AI871" i="1"/>
  <c r="AD874" i="1"/>
  <c r="AD875" i="1"/>
  <c r="AD881" i="1"/>
  <c r="AQ882" i="1"/>
  <c r="AD889" i="1"/>
  <c r="AQ890" i="1"/>
  <c r="AQ901" i="1"/>
  <c r="AQ902" i="1"/>
  <c r="AD910" i="1"/>
  <c r="AI926" i="1"/>
  <c r="AQ929" i="1"/>
  <c r="AQ930" i="1"/>
  <c r="AI958" i="1"/>
  <c r="AD969" i="1"/>
  <c r="AI974" i="1"/>
  <c r="AD978" i="1"/>
  <c r="AI982" i="1"/>
  <c r="AD986" i="1"/>
  <c r="AI990" i="1"/>
  <c r="AD994" i="1"/>
  <c r="AQ1001" i="1"/>
  <c r="AQ1002" i="1"/>
  <c r="AD1006" i="1"/>
  <c r="AF554" i="1"/>
  <c r="AQ555" i="1"/>
  <c r="AI563" i="1"/>
  <c r="AI564" i="1"/>
  <c r="AQ567" i="1"/>
  <c r="AQ568" i="1"/>
  <c r="AI583" i="1"/>
  <c r="AI584" i="1"/>
  <c r="AQ598" i="1"/>
  <c r="AI600" i="1"/>
  <c r="AD607" i="1"/>
  <c r="AQ635" i="1"/>
  <c r="AQ636" i="1"/>
  <c r="AI651" i="1"/>
  <c r="AD654" i="1"/>
  <c r="AD659" i="1"/>
  <c r="AQ668" i="1"/>
  <c r="AQ679" i="1"/>
  <c r="AQ684" i="1"/>
  <c r="AD687" i="1"/>
  <c r="AD688" i="1"/>
  <c r="AQ695" i="1"/>
  <c r="AI719" i="1"/>
  <c r="AI720" i="1"/>
  <c r="AQ723" i="1"/>
  <c r="AQ724" i="1"/>
  <c r="AD734" i="1"/>
  <c r="AI751" i="1"/>
  <c r="AI752" i="1"/>
  <c r="AI756" i="1"/>
  <c r="AQ761" i="1"/>
  <c r="AI762" i="1"/>
  <c r="AD794" i="1"/>
  <c r="AQ795" i="1"/>
  <c r="AI796" i="1"/>
  <c r="AI800" i="1"/>
  <c r="AQ803" i="1"/>
  <c r="AI808" i="1"/>
  <c r="AQ811" i="1"/>
  <c r="AI812" i="1"/>
  <c r="AI816" i="1"/>
  <c r="AI830" i="1"/>
  <c r="AQ833" i="1"/>
  <c r="AD837" i="1"/>
  <c r="AI854" i="1"/>
  <c r="AQ857" i="1"/>
  <c r="AI858" i="1"/>
  <c r="AQ862" i="1"/>
  <c r="AQ863" i="1"/>
  <c r="AD866" i="1"/>
  <c r="AD867" i="1"/>
  <c r="AI882" i="1"/>
  <c r="AI890" i="1"/>
  <c r="AI902" i="1"/>
  <c r="AD909" i="1"/>
  <c r="AD914" i="1"/>
  <c r="AI930" i="1"/>
  <c r="AQ933" i="1"/>
  <c r="AQ934" i="1"/>
  <c r="AD941" i="1"/>
  <c r="AD946" i="1"/>
  <c r="AI962" i="1"/>
  <c r="AQ965" i="1"/>
  <c r="AQ966" i="1"/>
  <c r="AF971" i="1"/>
  <c r="AD977" i="1"/>
  <c r="AF979" i="1"/>
  <c r="AD985" i="1"/>
  <c r="AF987" i="1"/>
  <c r="AI1001" i="1"/>
  <c r="AI1002" i="1"/>
  <c r="AD1005" i="1"/>
  <c r="AD1010" i="1"/>
  <c r="AI555" i="1"/>
  <c r="AQ556" i="1"/>
  <c r="AI567" i="1"/>
  <c r="AI568" i="1"/>
  <c r="AD571" i="1"/>
  <c r="AD579" i="1"/>
  <c r="AD580" i="1"/>
  <c r="AD606" i="1"/>
  <c r="AI609" i="1"/>
  <c r="AQ619" i="1"/>
  <c r="AQ623" i="1"/>
  <c r="AQ624" i="1"/>
  <c r="AI625" i="1"/>
  <c r="AI636" i="1"/>
  <c r="AQ639" i="1"/>
  <c r="AQ640" i="1"/>
  <c r="AI641" i="1"/>
  <c r="AD644" i="1"/>
  <c r="AF656" i="1"/>
  <c r="AQ667" i="1"/>
  <c r="AI668" i="1"/>
  <c r="AD671" i="1"/>
  <c r="AD672" i="1"/>
  <c r="AI679" i="1"/>
  <c r="AI680" i="1"/>
  <c r="AQ683" i="1"/>
  <c r="AI684" i="1"/>
  <c r="AD691" i="1"/>
  <c r="AI695" i="1"/>
  <c r="AI696" i="1"/>
  <c r="AD710" i="1"/>
  <c r="AD715" i="1"/>
  <c r="AD716" i="1"/>
  <c r="AI723" i="1"/>
  <c r="AI724" i="1"/>
  <c r="AD727" i="1"/>
  <c r="AD728" i="1"/>
  <c r="AQ735" i="1"/>
  <c r="AQ739" i="1"/>
  <c r="AQ740" i="1"/>
  <c r="AD743" i="1"/>
  <c r="AD744" i="1"/>
  <c r="AD748" i="1"/>
  <c r="AD758" i="1"/>
  <c r="AQ765" i="1"/>
  <c r="AI766" i="1"/>
  <c r="AI770" i="1"/>
  <c r="AQ773" i="1"/>
  <c r="AI774" i="1"/>
  <c r="AI778" i="1"/>
  <c r="AD789" i="1"/>
  <c r="AI834" i="1"/>
  <c r="AQ838" i="1"/>
  <c r="AD846" i="1"/>
  <c r="AI848" i="1"/>
  <c r="AI862" i="1"/>
  <c r="AI863" i="1"/>
  <c r="AI868" i="1"/>
  <c r="AD873" i="1"/>
  <c r="AD879" i="1"/>
  <c r="AQ895" i="1"/>
  <c r="AQ900" i="1"/>
  <c r="AQ905" i="1"/>
  <c r="AQ906" i="1"/>
  <c r="AD918" i="1"/>
  <c r="AI934" i="1"/>
  <c r="AQ937" i="1"/>
  <c r="AQ938" i="1"/>
  <c r="AD945" i="1"/>
  <c r="AD950" i="1"/>
  <c r="AI966" i="1"/>
  <c r="AD998" i="1"/>
  <c r="AI540" i="1"/>
  <c r="AQ587" i="1"/>
  <c r="AQ603" i="1"/>
  <c r="AQ607" i="1"/>
  <c r="AI619" i="1"/>
  <c r="AI624" i="1"/>
  <c r="AI640" i="1"/>
  <c r="AQ654" i="1"/>
  <c r="AQ655" i="1"/>
  <c r="AQ660" i="1"/>
  <c r="AI667" i="1"/>
  <c r="AI683" i="1"/>
  <c r="AQ699" i="1"/>
  <c r="AQ700" i="1"/>
  <c r="AQ711" i="1"/>
  <c r="AI735" i="1"/>
  <c r="AI736" i="1"/>
  <c r="AI740" i="1"/>
  <c r="AQ759" i="1"/>
  <c r="AQ785" i="1"/>
  <c r="AI786" i="1"/>
  <c r="AI824" i="1"/>
  <c r="AQ837" i="1"/>
  <c r="AI838" i="1"/>
  <c r="AQ841" i="1"/>
  <c r="AQ851" i="1"/>
  <c r="AI852" i="1"/>
  <c r="AI895" i="1"/>
  <c r="AI900" i="1"/>
  <c r="AI906" i="1"/>
  <c r="AQ909" i="1"/>
  <c r="AQ910" i="1"/>
  <c r="AI938" i="1"/>
  <c r="AQ941" i="1"/>
  <c r="AQ942" i="1"/>
  <c r="AQ969" i="1"/>
  <c r="AQ970" i="1"/>
  <c r="AQ977" i="1"/>
  <c r="AQ978" i="1"/>
  <c r="AQ985" i="1"/>
  <c r="AQ986" i="1"/>
  <c r="AQ993" i="1"/>
  <c r="AQ994" i="1"/>
  <c r="AQ1005" i="1"/>
  <c r="AQ1006" i="1"/>
  <c r="AI587" i="1"/>
  <c r="AI603" i="1"/>
  <c r="AQ606" i="1"/>
  <c r="AI608" i="1"/>
  <c r="AI655" i="1"/>
  <c r="AQ659" i="1"/>
  <c r="AI660" i="1"/>
  <c r="AQ687" i="1"/>
  <c r="AI699" i="1"/>
  <c r="AI700" i="1"/>
  <c r="AD707" i="1"/>
  <c r="AD708" i="1"/>
  <c r="AI711" i="1"/>
  <c r="AI712" i="1"/>
  <c r="AD726" i="1"/>
  <c r="AD731" i="1"/>
  <c r="AD742" i="1"/>
  <c r="AI759" i="1"/>
  <c r="AI760" i="1"/>
  <c r="AQ781" i="1"/>
  <c r="AI782" i="1"/>
  <c r="AQ789" i="1"/>
  <c r="AI790" i="1"/>
  <c r="AD797" i="1"/>
  <c r="AD813" i="1"/>
  <c r="AD826" i="1"/>
  <c r="AI842" i="1"/>
  <c r="AQ866" i="1"/>
  <c r="AD870" i="1"/>
  <c r="AD871" i="1"/>
  <c r="AI874" i="1"/>
  <c r="AD897" i="1"/>
  <c r="AQ898" i="1"/>
  <c r="AI910" i="1"/>
  <c r="AQ913" i="1"/>
  <c r="AQ914" i="1"/>
  <c r="AD921" i="1"/>
  <c r="AD926" i="1"/>
  <c r="AI942" i="1"/>
  <c r="AQ945" i="1"/>
  <c r="AQ946" i="1"/>
  <c r="AD953" i="1"/>
  <c r="AD958" i="1"/>
  <c r="AI969" i="1"/>
  <c r="AI970" i="1"/>
  <c r="AD974" i="1"/>
  <c r="AI978" i="1"/>
  <c r="AD982" i="1"/>
  <c r="AI986" i="1"/>
  <c r="AI994" i="1"/>
  <c r="AI1006" i="1"/>
  <c r="AQ1010" i="1"/>
  <c r="H13" i="1"/>
  <c r="Z13" i="1"/>
  <c r="Z14" i="1"/>
  <c r="AQ14" i="1"/>
  <c r="AB16" i="1"/>
  <c r="AD18" i="1"/>
  <c r="AI19" i="1"/>
  <c r="Z22" i="1"/>
  <c r="AQ22" i="1"/>
  <c r="AB24" i="1"/>
  <c r="AD26" i="1"/>
  <c r="AI27" i="1"/>
  <c r="Z30" i="1"/>
  <c r="AQ30" i="1"/>
  <c r="AB32" i="1"/>
  <c r="AD34" i="1"/>
  <c r="AI35" i="1"/>
  <c r="Z38" i="1"/>
  <c r="AQ38" i="1"/>
  <c r="AB40" i="1"/>
  <c r="AD42" i="1"/>
  <c r="AI43" i="1"/>
  <c r="Z46" i="1"/>
  <c r="AQ46" i="1"/>
  <c r="AB48" i="1"/>
  <c r="AD50" i="1"/>
  <c r="AI51" i="1"/>
  <c r="Z54" i="1"/>
  <c r="AQ54" i="1"/>
  <c r="AB56" i="1"/>
  <c r="AD58" i="1"/>
  <c r="AI59" i="1"/>
  <c r="Z62" i="1"/>
  <c r="AQ62" i="1"/>
  <c r="AB64" i="1"/>
  <c r="AD66" i="1"/>
  <c r="AI67" i="1"/>
  <c r="Z70" i="1"/>
  <c r="AQ70" i="1"/>
  <c r="AB72" i="1"/>
  <c r="AD74" i="1"/>
  <c r="AI75" i="1"/>
  <c r="Z78" i="1"/>
  <c r="AQ78" i="1"/>
  <c r="AB80" i="1"/>
  <c r="AD82" i="1"/>
  <c r="AI83" i="1"/>
  <c r="Z86" i="1"/>
  <c r="AQ86" i="1"/>
  <c r="AB88" i="1"/>
  <c r="AD90" i="1"/>
  <c r="AI91" i="1"/>
  <c r="Z94" i="1"/>
  <c r="AQ94" i="1"/>
  <c r="AB96" i="1"/>
  <c r="AD98" i="1"/>
  <c r="AI99" i="1"/>
  <c r="Z102" i="1"/>
  <c r="AQ102" i="1"/>
  <c r="AB104" i="1"/>
  <c r="AD106" i="1"/>
  <c r="AI107" i="1"/>
  <c r="Z110" i="1"/>
  <c r="AQ110" i="1"/>
  <c r="AB112" i="1"/>
  <c r="AD114" i="1"/>
  <c r="AI115" i="1"/>
  <c r="Z118" i="1"/>
  <c r="AQ118" i="1"/>
  <c r="AB120" i="1"/>
  <c r="AD122" i="1"/>
  <c r="AI123" i="1"/>
  <c r="AF124" i="1"/>
  <c r="Z126" i="1"/>
  <c r="AQ126" i="1"/>
  <c r="AB128" i="1"/>
  <c r="AD130" i="1"/>
  <c r="AI131" i="1"/>
  <c r="AF132" i="1"/>
  <c r="Z134" i="1"/>
  <c r="AQ134" i="1"/>
  <c r="AB136" i="1"/>
  <c r="AD138" i="1"/>
  <c r="AI139" i="1"/>
  <c r="Z142" i="1"/>
  <c r="AQ142" i="1"/>
  <c r="AB144" i="1"/>
  <c r="AD146" i="1"/>
  <c r="AF148" i="1"/>
  <c r="Z150" i="1"/>
  <c r="AQ150" i="1"/>
  <c r="AB152" i="1"/>
  <c r="AD154" i="1"/>
  <c r="AI155" i="1"/>
  <c r="AF156" i="1"/>
  <c r="Z158" i="1"/>
  <c r="AQ158" i="1"/>
  <c r="AB160" i="1"/>
  <c r="AD162" i="1"/>
  <c r="AI163" i="1"/>
  <c r="AF164" i="1"/>
  <c r="AI166" i="1"/>
  <c r="AD168" i="1"/>
  <c r="AI168" i="1"/>
  <c r="AQ168" i="1"/>
  <c r="AD181" i="1"/>
  <c r="AI181" i="1"/>
  <c r="AB220" i="1"/>
  <c r="AF15" i="1"/>
  <c r="Z17" i="1"/>
  <c r="AB19" i="1"/>
  <c r="AD21" i="1"/>
  <c r="AF23" i="1"/>
  <c r="Z25" i="1"/>
  <c r="AB27" i="1"/>
  <c r="AD29" i="1"/>
  <c r="AI30" i="1"/>
  <c r="AF31" i="1"/>
  <c r="Z33" i="1"/>
  <c r="AB35" i="1"/>
  <c r="AD37" i="1"/>
  <c r="AI38" i="1"/>
  <c r="AF39" i="1"/>
  <c r="Z41" i="1"/>
  <c r="AB43" i="1"/>
  <c r="AD45" i="1"/>
  <c r="AI46" i="1"/>
  <c r="AF47" i="1"/>
  <c r="Z49" i="1"/>
  <c r="AB51" i="1"/>
  <c r="AD53" i="1"/>
  <c r="AI54" i="1"/>
  <c r="AF55" i="1"/>
  <c r="Z57" i="1"/>
  <c r="AB59" i="1"/>
  <c r="AD61" i="1"/>
  <c r="AI62" i="1"/>
  <c r="AF63" i="1"/>
  <c r="Z65" i="1"/>
  <c r="AB67" i="1"/>
  <c r="AD69" i="1"/>
  <c r="AI70" i="1"/>
  <c r="AF71" i="1"/>
  <c r="Z73" i="1"/>
  <c r="AB75" i="1"/>
  <c r="AD77" i="1"/>
  <c r="AI78" i="1"/>
  <c r="AF79" i="1"/>
  <c r="Z81" i="1"/>
  <c r="AB83" i="1"/>
  <c r="AD85" i="1"/>
  <c r="AI86" i="1"/>
  <c r="AF87" i="1"/>
  <c r="Z89" i="1"/>
  <c r="AB91" i="1"/>
  <c r="AD93" i="1"/>
  <c r="AI94" i="1"/>
  <c r="AF95" i="1"/>
  <c r="Z97" i="1"/>
  <c r="AQ97" i="1"/>
  <c r="AB99" i="1"/>
  <c r="AD101" i="1"/>
  <c r="AI102" i="1"/>
  <c r="AF103" i="1"/>
  <c r="Z105" i="1"/>
  <c r="AQ105" i="1"/>
  <c r="AB107" i="1"/>
  <c r="AD109" i="1"/>
  <c r="AI110" i="1"/>
  <c r="AF111" i="1"/>
  <c r="Z113" i="1"/>
  <c r="AQ113" i="1"/>
  <c r="AB115" i="1"/>
  <c r="AD117" i="1"/>
  <c r="AI118" i="1"/>
  <c r="AF119" i="1"/>
  <c r="Z121" i="1"/>
  <c r="AQ121" i="1"/>
  <c r="AB123" i="1"/>
  <c r="AD125" i="1"/>
  <c r="AI126" i="1"/>
  <c r="AF127" i="1"/>
  <c r="Z129" i="1"/>
  <c r="AQ129" i="1"/>
  <c r="AB131" i="1"/>
  <c r="AD133" i="1"/>
  <c r="AI134" i="1"/>
  <c r="AF135" i="1"/>
  <c r="Z137" i="1"/>
  <c r="AQ137" i="1"/>
  <c r="AB139" i="1"/>
  <c r="AD141" i="1"/>
  <c r="AI142" i="1"/>
  <c r="AF143" i="1"/>
  <c r="Z145" i="1"/>
  <c r="AQ145" i="1"/>
  <c r="AB147" i="1"/>
  <c r="AD149" i="1"/>
  <c r="AI150" i="1"/>
  <c r="AF151" i="1"/>
  <c r="Z153" i="1"/>
  <c r="AQ153" i="1"/>
  <c r="AB155" i="1"/>
  <c r="AD157" i="1"/>
  <c r="AI158" i="1"/>
  <c r="AF159" i="1"/>
  <c r="Z161" i="1"/>
  <c r="AQ161" i="1"/>
  <c r="AB163" i="1"/>
  <c r="AD165" i="1"/>
  <c r="AB166" i="1"/>
  <c r="Z167" i="1"/>
  <c r="AB169" i="1"/>
  <c r="AI179" i="1"/>
  <c r="AQ179" i="1"/>
  <c r="AB183" i="1"/>
  <c r="Z194" i="1"/>
  <c r="AD208" i="1"/>
  <c r="AI208" i="1"/>
  <c r="AQ208" i="1"/>
  <c r="AB13" i="1"/>
  <c r="AB14" i="1"/>
  <c r="AF18" i="1"/>
  <c r="Z20" i="1"/>
  <c r="AB22" i="1"/>
  <c r="AF26" i="1"/>
  <c r="Z28" i="1"/>
  <c r="AB30" i="1"/>
  <c r="AF34" i="1"/>
  <c r="Z36" i="1"/>
  <c r="AB38" i="1"/>
  <c r="AF42" i="1"/>
  <c r="Z44" i="1"/>
  <c r="AB46" i="1"/>
  <c r="AF50" i="1"/>
  <c r="Z52" i="1"/>
  <c r="AB54" i="1"/>
  <c r="AF58" i="1"/>
  <c r="Z60" i="1"/>
  <c r="AB62" i="1"/>
  <c r="AF66" i="1"/>
  <c r="Z68" i="1"/>
  <c r="AB70" i="1"/>
  <c r="AF74" i="1"/>
  <c r="Z76" i="1"/>
  <c r="AB78" i="1"/>
  <c r="AF82" i="1"/>
  <c r="Z84" i="1"/>
  <c r="AB86" i="1"/>
  <c r="AF90" i="1"/>
  <c r="Z92" i="1"/>
  <c r="AB94" i="1"/>
  <c r="AF98" i="1"/>
  <c r="Z100" i="1"/>
  <c r="AB102" i="1"/>
  <c r="AF106" i="1"/>
  <c r="Z108" i="1"/>
  <c r="AB110" i="1"/>
  <c r="AF114" i="1"/>
  <c r="Z116" i="1"/>
  <c r="AB118" i="1"/>
  <c r="AF122" i="1"/>
  <c r="Z124" i="1"/>
  <c r="AB126" i="1"/>
  <c r="AF130" i="1"/>
  <c r="Z132" i="1"/>
  <c r="AB134" i="1"/>
  <c r="AF138" i="1"/>
  <c r="Z140" i="1"/>
  <c r="AB142" i="1"/>
  <c r="AF146" i="1"/>
  <c r="Z148" i="1"/>
  <c r="AB150" i="1"/>
  <c r="AF154" i="1"/>
  <c r="Z156" i="1"/>
  <c r="AB158" i="1"/>
  <c r="AF162" i="1"/>
  <c r="Z164" i="1"/>
  <c r="Z181" i="1"/>
  <c r="AD192" i="1"/>
  <c r="AI192" i="1"/>
  <c r="AQ192" i="1"/>
  <c r="AB204" i="1"/>
  <c r="Z218" i="1"/>
  <c r="Z15" i="1"/>
  <c r="AB17" i="1"/>
  <c r="AF21" i="1"/>
  <c r="Z23" i="1"/>
  <c r="AB25" i="1"/>
  <c r="AF29" i="1"/>
  <c r="Z31" i="1"/>
  <c r="AB33" i="1"/>
  <c r="AF37" i="1"/>
  <c r="Z39" i="1"/>
  <c r="AB41" i="1"/>
  <c r="AF45" i="1"/>
  <c r="Z47" i="1"/>
  <c r="AB49" i="1"/>
  <c r="AF53" i="1"/>
  <c r="Z55" i="1"/>
  <c r="AB57" i="1"/>
  <c r="AF61" i="1"/>
  <c r="Z63" i="1"/>
  <c r="AB65" i="1"/>
  <c r="AF69" i="1"/>
  <c r="Z71" i="1"/>
  <c r="AB73" i="1"/>
  <c r="AF77" i="1"/>
  <c r="Z79" i="1"/>
  <c r="AB81" i="1"/>
  <c r="AF85" i="1"/>
  <c r="Z87" i="1"/>
  <c r="AB89" i="1"/>
  <c r="AF93" i="1"/>
  <c r="Z95" i="1"/>
  <c r="AB97" i="1"/>
  <c r="AF101" i="1"/>
  <c r="Z103" i="1"/>
  <c r="AB105" i="1"/>
  <c r="AF109" i="1"/>
  <c r="Z111" i="1"/>
  <c r="AB113" i="1"/>
  <c r="AF117" i="1"/>
  <c r="Z119" i="1"/>
  <c r="AB121" i="1"/>
  <c r="Z127" i="1"/>
  <c r="AQ127" i="1"/>
  <c r="AB129" i="1"/>
  <c r="AD131" i="1"/>
  <c r="AF133" i="1"/>
  <c r="Z135" i="1"/>
  <c r="AQ135" i="1"/>
  <c r="AB137" i="1"/>
  <c r="AD139" i="1"/>
  <c r="AF141" i="1"/>
  <c r="Z143" i="1"/>
  <c r="AQ143" i="1"/>
  <c r="AB145" i="1"/>
  <c r="AD147" i="1"/>
  <c r="AF149" i="1"/>
  <c r="Z151" i="1"/>
  <c r="AQ151" i="1"/>
  <c r="AB153" i="1"/>
  <c r="AD155" i="1"/>
  <c r="AF157" i="1"/>
  <c r="Z159" i="1"/>
  <c r="AQ159" i="1"/>
  <c r="AB161" i="1"/>
  <c r="AD163" i="1"/>
  <c r="AF165" i="1"/>
  <c r="AD166" i="1"/>
  <c r="AB167" i="1"/>
  <c r="AD176" i="1"/>
  <c r="AI176" i="1"/>
  <c r="AQ176" i="1"/>
  <c r="Z178" i="1"/>
  <c r="AB180" i="1"/>
  <c r="AB188" i="1"/>
  <c r="AD14" i="1"/>
  <c r="AI15" i="1"/>
  <c r="Z18" i="1"/>
  <c r="AQ18" i="1"/>
  <c r="AB20" i="1"/>
  <c r="AD22" i="1"/>
  <c r="AI23" i="1"/>
  <c r="Z26" i="1"/>
  <c r="AB28" i="1"/>
  <c r="AD30" i="1"/>
  <c r="AI31" i="1"/>
  <c r="Z34" i="1"/>
  <c r="AB36" i="1"/>
  <c r="AD38" i="1"/>
  <c r="AI39" i="1"/>
  <c r="Z42" i="1"/>
  <c r="AB44" i="1"/>
  <c r="AD46" i="1"/>
  <c r="AI47" i="1"/>
  <c r="Z50" i="1"/>
  <c r="AB52" i="1"/>
  <c r="AD54" i="1"/>
  <c r="AI55" i="1"/>
  <c r="AF56" i="1"/>
  <c r="Z58" i="1"/>
  <c r="AB60" i="1"/>
  <c r="AD62" i="1"/>
  <c r="AI63" i="1"/>
  <c r="AF64" i="1"/>
  <c r="Z66" i="1"/>
  <c r="AB68" i="1"/>
  <c r="AD70" i="1"/>
  <c r="AI71" i="1"/>
  <c r="AF72" i="1"/>
  <c r="Z74" i="1"/>
  <c r="AB76" i="1"/>
  <c r="AD78" i="1"/>
  <c r="AI79" i="1"/>
  <c r="AF80" i="1"/>
  <c r="Z82" i="1"/>
  <c r="AB84" i="1"/>
  <c r="AD86" i="1"/>
  <c r="AI87" i="1"/>
  <c r="AF88" i="1"/>
  <c r="Z90" i="1"/>
  <c r="AB92" i="1"/>
  <c r="AD94" i="1"/>
  <c r="AI95" i="1"/>
  <c r="AF96" i="1"/>
  <c r="Z98" i="1"/>
  <c r="AB100" i="1"/>
  <c r="AD102" i="1"/>
  <c r="AF104" i="1"/>
  <c r="Z106" i="1"/>
  <c r="AQ106" i="1"/>
  <c r="AB108" i="1"/>
  <c r="AD110" i="1"/>
  <c r="AF112" i="1"/>
  <c r="Z114" i="1"/>
  <c r="AQ114" i="1"/>
  <c r="AB116" i="1"/>
  <c r="AD118" i="1"/>
  <c r="AF120" i="1"/>
  <c r="Z122" i="1"/>
  <c r="AQ122" i="1"/>
  <c r="AB124" i="1"/>
  <c r="AD126" i="1"/>
  <c r="AF128" i="1"/>
  <c r="Z130" i="1"/>
  <c r="AQ130" i="1"/>
  <c r="AB132" i="1"/>
  <c r="AD134" i="1"/>
  <c r="AF136" i="1"/>
  <c r="Z138" i="1"/>
  <c r="AQ138" i="1"/>
  <c r="AB140" i="1"/>
  <c r="AD142" i="1"/>
  <c r="AF144" i="1"/>
  <c r="Z146" i="1"/>
  <c r="AQ146" i="1"/>
  <c r="AB148" i="1"/>
  <c r="AD150" i="1"/>
  <c r="AF152" i="1"/>
  <c r="Z154" i="1"/>
  <c r="AQ154" i="1"/>
  <c r="AB156" i="1"/>
  <c r="AD158" i="1"/>
  <c r="AF160" i="1"/>
  <c r="Z162" i="1"/>
  <c r="AQ162" i="1"/>
  <c r="AB164" i="1"/>
  <c r="AD173" i="1"/>
  <c r="AI173" i="1"/>
  <c r="Z175" i="1"/>
  <c r="AB177" i="1"/>
  <c r="Z202" i="1"/>
  <c r="AD216" i="1"/>
  <c r="AI216" i="1"/>
  <c r="AQ216" i="1"/>
  <c r="AB15" i="1"/>
  <c r="AF19" i="1"/>
  <c r="Z21" i="1"/>
  <c r="AQ21" i="1"/>
  <c r="AB23" i="1"/>
  <c r="AF27" i="1"/>
  <c r="Z29" i="1"/>
  <c r="AQ29" i="1"/>
  <c r="AB31" i="1"/>
  <c r="AF35" i="1"/>
  <c r="Z37" i="1"/>
  <c r="AQ37" i="1"/>
  <c r="AB39" i="1"/>
  <c r="AF43" i="1"/>
  <c r="Z45" i="1"/>
  <c r="AQ45" i="1"/>
  <c r="AB47" i="1"/>
  <c r="AF51" i="1"/>
  <c r="Z53" i="1"/>
  <c r="AQ53" i="1"/>
  <c r="AB55" i="1"/>
  <c r="AF59" i="1"/>
  <c r="Z61" i="1"/>
  <c r="AQ61" i="1"/>
  <c r="AB63" i="1"/>
  <c r="AF67" i="1"/>
  <c r="Z69" i="1"/>
  <c r="AQ69" i="1"/>
  <c r="AB71" i="1"/>
  <c r="AF75" i="1"/>
  <c r="Z77" i="1"/>
  <c r="AQ77" i="1"/>
  <c r="AB79" i="1"/>
  <c r="AF83" i="1"/>
  <c r="Z85" i="1"/>
  <c r="AQ85" i="1"/>
  <c r="AB87" i="1"/>
  <c r="AF91" i="1"/>
  <c r="Z93" i="1"/>
  <c r="AQ93" i="1"/>
  <c r="AB95" i="1"/>
  <c r="AF99" i="1"/>
  <c r="Z101" i="1"/>
  <c r="AQ101" i="1"/>
  <c r="AB103" i="1"/>
  <c r="AF107" i="1"/>
  <c r="Z109" i="1"/>
  <c r="AQ109" i="1"/>
  <c r="AB111" i="1"/>
  <c r="AF115" i="1"/>
  <c r="Z117" i="1"/>
  <c r="AQ117" i="1"/>
  <c r="AB119" i="1"/>
  <c r="AF123" i="1"/>
  <c r="Z125" i="1"/>
  <c r="AB127" i="1"/>
  <c r="AF131" i="1"/>
  <c r="Z133" i="1"/>
  <c r="AB135" i="1"/>
  <c r="AD137" i="1"/>
  <c r="AF139" i="1"/>
  <c r="Z141" i="1"/>
  <c r="AB143" i="1"/>
  <c r="AD145" i="1"/>
  <c r="AF147" i="1"/>
  <c r="Z149" i="1"/>
  <c r="AB151" i="1"/>
  <c r="AD153" i="1"/>
  <c r="AF155" i="1"/>
  <c r="Z157" i="1"/>
  <c r="AB159" i="1"/>
  <c r="AD161" i="1"/>
  <c r="AF163" i="1"/>
  <c r="Z165" i="1"/>
  <c r="AF166" i="1"/>
  <c r="AF168" i="1"/>
  <c r="AI171" i="1"/>
  <c r="AQ171" i="1"/>
  <c r="Z186" i="1"/>
  <c r="AB212" i="1"/>
  <c r="Z16" i="1"/>
  <c r="AB18" i="1"/>
  <c r="Z24" i="1"/>
  <c r="AB26" i="1"/>
  <c r="Z32" i="1"/>
  <c r="AB34" i="1"/>
  <c r="Z40" i="1"/>
  <c r="AB42" i="1"/>
  <c r="Z48" i="1"/>
  <c r="AB50" i="1"/>
  <c r="Z56" i="1"/>
  <c r="AB58" i="1"/>
  <c r="Z64" i="1"/>
  <c r="AB66" i="1"/>
  <c r="Z72" i="1"/>
  <c r="AB74" i="1"/>
  <c r="Z80" i="1"/>
  <c r="AB82" i="1"/>
  <c r="Z88" i="1"/>
  <c r="AB90" i="1"/>
  <c r="Z96" i="1"/>
  <c r="AB98" i="1"/>
  <c r="Z104" i="1"/>
  <c r="AB106" i="1"/>
  <c r="Z112" i="1"/>
  <c r="AQ112" i="1"/>
  <c r="AB114" i="1"/>
  <c r="Z120" i="1"/>
  <c r="AQ120" i="1"/>
  <c r="AB122" i="1"/>
  <c r="Z128" i="1"/>
  <c r="AQ128" i="1"/>
  <c r="AB130" i="1"/>
  <c r="Z136" i="1"/>
  <c r="AQ136" i="1"/>
  <c r="AB138" i="1"/>
  <c r="Z144" i="1"/>
  <c r="AQ144" i="1"/>
  <c r="AB146" i="1"/>
  <c r="Z152" i="1"/>
  <c r="AQ152" i="1"/>
  <c r="AB154" i="1"/>
  <c r="Z160" i="1"/>
  <c r="AQ160" i="1"/>
  <c r="AB162" i="1"/>
  <c r="Z173" i="1"/>
  <c r="AD184" i="1"/>
  <c r="AI184" i="1"/>
  <c r="AQ184" i="1"/>
  <c r="AD200" i="1"/>
  <c r="AI200" i="1"/>
  <c r="AQ200" i="1"/>
  <c r="AF208" i="1"/>
  <c r="Z1013" i="1"/>
  <c r="AB1007" i="1"/>
  <c r="AB1012" i="1"/>
  <c r="AB1009" i="1"/>
  <c r="Z1007" i="1"/>
  <c r="AB1001" i="1"/>
  <c r="Z999" i="1"/>
  <c r="AB993" i="1"/>
  <c r="Z991" i="1"/>
  <c r="AB985" i="1"/>
  <c r="Z983" i="1"/>
  <c r="AB977" i="1"/>
  <c r="Z975" i="1"/>
  <c r="AB969" i="1"/>
  <c r="Z967" i="1"/>
  <c r="AB961" i="1"/>
  <c r="Z959" i="1"/>
  <c r="AB953" i="1"/>
  <c r="Z951" i="1"/>
  <c r="AB945" i="1"/>
  <c r="Z943" i="1"/>
  <c r="AB937" i="1"/>
  <c r="Z935" i="1"/>
  <c r="AB929" i="1"/>
  <c r="Z927" i="1"/>
  <c r="AB921" i="1"/>
  <c r="Z919" i="1"/>
  <c r="AB913" i="1"/>
  <c r="Z911" i="1"/>
  <c r="Z1012" i="1"/>
  <c r="AB1006" i="1"/>
  <c r="Z1004" i="1"/>
  <c r="AB998" i="1"/>
  <c r="Z996" i="1"/>
  <c r="AB990" i="1"/>
  <c r="Z988" i="1"/>
  <c r="AB982" i="1"/>
  <c r="Z980" i="1"/>
  <c r="AB974" i="1"/>
  <c r="Z972" i="1"/>
  <c r="AB966" i="1"/>
  <c r="Z964" i="1"/>
  <c r="AB958" i="1"/>
  <c r="Z956" i="1"/>
  <c r="AB950" i="1"/>
  <c r="Z948" i="1"/>
  <c r="AB942" i="1"/>
  <c r="Z940" i="1"/>
  <c r="AB934" i="1"/>
  <c r="Z932" i="1"/>
  <c r="AB926" i="1"/>
  <c r="Z924" i="1"/>
  <c r="AB918" i="1"/>
  <c r="Z916" i="1"/>
  <c r="AB910" i="1"/>
  <c r="Z908" i="1"/>
  <c r="AB1011" i="1"/>
  <c r="AB1008" i="1"/>
  <c r="AB1013" i="1"/>
  <c r="Z1011" i="1"/>
  <c r="AB1005" i="1"/>
  <c r="Z1003" i="1"/>
  <c r="AB997" i="1"/>
  <c r="Z995" i="1"/>
  <c r="AB989" i="1"/>
  <c r="Z987" i="1"/>
  <c r="AB981" i="1"/>
  <c r="Z979" i="1"/>
  <c r="AB973" i="1"/>
  <c r="Z971" i="1"/>
  <c r="AB965" i="1"/>
  <c r="Z963" i="1"/>
  <c r="AB957" i="1"/>
  <c r="Z955" i="1"/>
  <c r="AB949" i="1"/>
  <c r="Z947" i="1"/>
  <c r="AB941" i="1"/>
  <c r="Z939" i="1"/>
  <c r="AB933" i="1"/>
  <c r="Z931" i="1"/>
  <c r="AB925" i="1"/>
  <c r="Z923" i="1"/>
  <c r="AB917" i="1"/>
  <c r="Z915" i="1"/>
  <c r="AB909" i="1"/>
  <c r="Z907" i="1"/>
  <c r="AB1010" i="1"/>
  <c r="Z1008" i="1"/>
  <c r="AB1002" i="1"/>
  <c r="Z1000" i="1"/>
  <c r="AB994" i="1"/>
  <c r="Z992" i="1"/>
  <c r="AB986" i="1"/>
  <c r="Z984" i="1"/>
  <c r="AB978" i="1"/>
  <c r="Z976" i="1"/>
  <c r="AB970" i="1"/>
  <c r="Z968" i="1"/>
  <c r="AB962" i="1"/>
  <c r="Z960" i="1"/>
  <c r="AB954" i="1"/>
  <c r="Z952" i="1"/>
  <c r="AB946" i="1"/>
  <c r="Z944" i="1"/>
  <c r="AB938" i="1"/>
  <c r="Z936" i="1"/>
  <c r="AB930" i="1"/>
  <c r="Z928" i="1"/>
  <c r="AB922" i="1"/>
  <c r="Z920" i="1"/>
  <c r="AB914" i="1"/>
  <c r="Z912" i="1"/>
  <c r="AB906" i="1"/>
  <c r="Z904" i="1"/>
  <c r="AB903" i="1"/>
  <c r="AB897" i="1"/>
  <c r="Z895" i="1"/>
  <c r="AB1004" i="1"/>
  <c r="AB1003" i="1"/>
  <c r="Z900" i="1"/>
  <c r="AB894" i="1"/>
  <c r="Z892" i="1"/>
  <c r="AB886" i="1"/>
  <c r="Z884" i="1"/>
  <c r="AB878" i="1"/>
  <c r="Z876" i="1"/>
  <c r="AB870" i="1"/>
  <c r="Z868" i="1"/>
  <c r="AB862" i="1"/>
  <c r="AB1000" i="1"/>
  <c r="AB999" i="1"/>
  <c r="AB996" i="1"/>
  <c r="AB995" i="1"/>
  <c r="AB992" i="1"/>
  <c r="AB991" i="1"/>
  <c r="AB988" i="1"/>
  <c r="AB987" i="1"/>
  <c r="AB984" i="1"/>
  <c r="AB983" i="1"/>
  <c r="AB980" i="1"/>
  <c r="AB979" i="1"/>
  <c r="AB976" i="1"/>
  <c r="AB975" i="1"/>
  <c r="AB972" i="1"/>
  <c r="AB971" i="1"/>
  <c r="Z903" i="1"/>
  <c r="AB902" i="1"/>
  <c r="AB899" i="1"/>
  <c r="Z897" i="1"/>
  <c r="AB891" i="1"/>
  <c r="Z889" i="1"/>
  <c r="AB883" i="1"/>
  <c r="Z881" i="1"/>
  <c r="AB875" i="1"/>
  <c r="Z873" i="1"/>
  <c r="AB867" i="1"/>
  <c r="Z865" i="1"/>
  <c r="Z1006" i="1"/>
  <c r="Z1005" i="1"/>
  <c r="Z1002" i="1"/>
  <c r="AB968" i="1"/>
  <c r="AB967" i="1"/>
  <c r="AB964" i="1"/>
  <c r="AB963" i="1"/>
  <c r="AB960" i="1"/>
  <c r="AB959" i="1"/>
  <c r="AB956" i="1"/>
  <c r="AB955" i="1"/>
  <c r="AB952" i="1"/>
  <c r="AB951" i="1"/>
  <c r="AB948" i="1"/>
  <c r="AB947" i="1"/>
  <c r="AB944" i="1"/>
  <c r="AB943" i="1"/>
  <c r="AB940" i="1"/>
  <c r="AB939" i="1"/>
  <c r="AB936" i="1"/>
  <c r="AB935" i="1"/>
  <c r="AB932" i="1"/>
  <c r="AB931" i="1"/>
  <c r="AB928" i="1"/>
  <c r="AB927" i="1"/>
  <c r="AB924" i="1"/>
  <c r="AB923" i="1"/>
  <c r="AB920" i="1"/>
  <c r="AB919" i="1"/>
  <c r="AB916" i="1"/>
  <c r="AB915" i="1"/>
  <c r="AB912" i="1"/>
  <c r="AB911" i="1"/>
  <c r="AB908" i="1"/>
  <c r="AB907" i="1"/>
  <c r="AB896" i="1"/>
  <c r="Z894" i="1"/>
  <c r="AB888" i="1"/>
  <c r="Z886" i="1"/>
  <c r="AB880" i="1"/>
  <c r="Z878" i="1"/>
  <c r="AB872" i="1"/>
  <c r="Z870" i="1"/>
  <c r="Z1001" i="1"/>
  <c r="Z998" i="1"/>
  <c r="Z997" i="1"/>
  <c r="Z994" i="1"/>
  <c r="Z993" i="1"/>
  <c r="Z990" i="1"/>
  <c r="Z989" i="1"/>
  <c r="Z986" i="1"/>
  <c r="Z985" i="1"/>
  <c r="Z982" i="1"/>
  <c r="Z981" i="1"/>
  <c r="Z978" i="1"/>
  <c r="Z977" i="1"/>
  <c r="Z974" i="1"/>
  <c r="Z973" i="1"/>
  <c r="Z970" i="1"/>
  <c r="Z902" i="1"/>
  <c r="AB901" i="1"/>
  <c r="Z899" i="1"/>
  <c r="AB893" i="1"/>
  <c r="Z891" i="1"/>
  <c r="AB885" i="1"/>
  <c r="Z883" i="1"/>
  <c r="AB877" i="1"/>
  <c r="Z875" i="1"/>
  <c r="AB869" i="1"/>
  <c r="Z867" i="1"/>
  <c r="Z1010" i="1"/>
  <c r="Z1009" i="1"/>
  <c r="Z969" i="1"/>
  <c r="Z966" i="1"/>
  <c r="Z965" i="1"/>
  <c r="Z962" i="1"/>
  <c r="Z961" i="1"/>
  <c r="Z958" i="1"/>
  <c r="Z957" i="1"/>
  <c r="Z954" i="1"/>
  <c r="Z953" i="1"/>
  <c r="Z950" i="1"/>
  <c r="Z949" i="1"/>
  <c r="Z946" i="1"/>
  <c r="Z945" i="1"/>
  <c r="Z942" i="1"/>
  <c r="Z941" i="1"/>
  <c r="Z938" i="1"/>
  <c r="Z937" i="1"/>
  <c r="Z934" i="1"/>
  <c r="Z933" i="1"/>
  <c r="Z930" i="1"/>
  <c r="Z929" i="1"/>
  <c r="Z926" i="1"/>
  <c r="Z925" i="1"/>
  <c r="Z922" i="1"/>
  <c r="Z921" i="1"/>
  <c r="Z918" i="1"/>
  <c r="Z917" i="1"/>
  <c r="Z914" i="1"/>
  <c r="Z913" i="1"/>
  <c r="Z910" i="1"/>
  <c r="Z909" i="1"/>
  <c r="Z906" i="1"/>
  <c r="AB905" i="1"/>
  <c r="AB898" i="1"/>
  <c r="Z896" i="1"/>
  <c r="AB890" i="1"/>
  <c r="Z888" i="1"/>
  <c r="AB882" i="1"/>
  <c r="Z880" i="1"/>
  <c r="AB874" i="1"/>
  <c r="Z872" i="1"/>
  <c r="AB866" i="1"/>
  <c r="Z864" i="1"/>
  <c r="AB889" i="1"/>
  <c r="AB876" i="1"/>
  <c r="Z871" i="1"/>
  <c r="Z869" i="1"/>
  <c r="Z863" i="1"/>
  <c r="AB856" i="1"/>
  <c r="Z854" i="1"/>
  <c r="AB848" i="1"/>
  <c r="Z846" i="1"/>
  <c r="AB840" i="1"/>
  <c r="Z838" i="1"/>
  <c r="AB832" i="1"/>
  <c r="Z830" i="1"/>
  <c r="AB824" i="1"/>
  <c r="Z822" i="1"/>
  <c r="AB816" i="1"/>
  <c r="Z814" i="1"/>
  <c r="AB808" i="1"/>
  <c r="Z806" i="1"/>
  <c r="AB800" i="1"/>
  <c r="Z798" i="1"/>
  <c r="AB792" i="1"/>
  <c r="Z790" i="1"/>
  <c r="AB784" i="1"/>
  <c r="Z782" i="1"/>
  <c r="AB776" i="1"/>
  <c r="Z774" i="1"/>
  <c r="AB768" i="1"/>
  <c r="Z766" i="1"/>
  <c r="Z898" i="1"/>
  <c r="Z887" i="1"/>
  <c r="Z874" i="1"/>
  <c r="Z862" i="1"/>
  <c r="AB861" i="1"/>
  <c r="Z859" i="1"/>
  <c r="AB853" i="1"/>
  <c r="Z851" i="1"/>
  <c r="AB845" i="1"/>
  <c r="Z843" i="1"/>
  <c r="AB837" i="1"/>
  <c r="Z835" i="1"/>
  <c r="AB829" i="1"/>
  <c r="Z827" i="1"/>
  <c r="AB821" i="1"/>
  <c r="Z819" i="1"/>
  <c r="AB813" i="1"/>
  <c r="Z811" i="1"/>
  <c r="AB805" i="1"/>
  <c r="Z803" i="1"/>
  <c r="AB797" i="1"/>
  <c r="Z795" i="1"/>
  <c r="AB789" i="1"/>
  <c r="Z787" i="1"/>
  <c r="AB781" i="1"/>
  <c r="Z901" i="1"/>
  <c r="AB900" i="1"/>
  <c r="Z890" i="1"/>
  <c r="AB879" i="1"/>
  <c r="Z877" i="1"/>
  <c r="AB858" i="1"/>
  <c r="Z856" i="1"/>
  <c r="AB850" i="1"/>
  <c r="Z848" i="1"/>
  <c r="AB842" i="1"/>
  <c r="Z840" i="1"/>
  <c r="AB834" i="1"/>
  <c r="Z832" i="1"/>
  <c r="AB826" i="1"/>
  <c r="Z824" i="1"/>
  <c r="AB818" i="1"/>
  <c r="Z816" i="1"/>
  <c r="AB810" i="1"/>
  <c r="Z808" i="1"/>
  <c r="AB802" i="1"/>
  <c r="Z800" i="1"/>
  <c r="AB794" i="1"/>
  <c r="Z792" i="1"/>
  <c r="AB786" i="1"/>
  <c r="Z784" i="1"/>
  <c r="AB778" i="1"/>
  <c r="Z776" i="1"/>
  <c r="AB770" i="1"/>
  <c r="Z768" i="1"/>
  <c r="AB762" i="1"/>
  <c r="Z893" i="1"/>
  <c r="AB892" i="1"/>
  <c r="AB881" i="1"/>
  <c r="Z861" i="1"/>
  <c r="AB855" i="1"/>
  <c r="Z853" i="1"/>
  <c r="AB847" i="1"/>
  <c r="Z845" i="1"/>
  <c r="AB839" i="1"/>
  <c r="Z837" i="1"/>
  <c r="AB831" i="1"/>
  <c r="Z829" i="1"/>
  <c r="AB823" i="1"/>
  <c r="Z821" i="1"/>
  <c r="AB815" i="1"/>
  <c r="Z813" i="1"/>
  <c r="AB807" i="1"/>
  <c r="Z805" i="1"/>
  <c r="AB799" i="1"/>
  <c r="Z797" i="1"/>
  <c r="AB791" i="1"/>
  <c r="Z789" i="1"/>
  <c r="AB783" i="1"/>
  <c r="Z781" i="1"/>
  <c r="AB775" i="1"/>
  <c r="Z773" i="1"/>
  <c r="AB904" i="1"/>
  <c r="Z879" i="1"/>
  <c r="AB864" i="1"/>
  <c r="AB860" i="1"/>
  <c r="Z858" i="1"/>
  <c r="AB852" i="1"/>
  <c r="Z850" i="1"/>
  <c r="AB844" i="1"/>
  <c r="Z842" i="1"/>
  <c r="AB836" i="1"/>
  <c r="Z834" i="1"/>
  <c r="AB828" i="1"/>
  <c r="Z826" i="1"/>
  <c r="AB820" i="1"/>
  <c r="Z818" i="1"/>
  <c r="AB812" i="1"/>
  <c r="Z810" i="1"/>
  <c r="AB804" i="1"/>
  <c r="Z802" i="1"/>
  <c r="AB796" i="1"/>
  <c r="Z794" i="1"/>
  <c r="AB788" i="1"/>
  <c r="Z786" i="1"/>
  <c r="AB780" i="1"/>
  <c r="Z778" i="1"/>
  <c r="AB772" i="1"/>
  <c r="Z770" i="1"/>
  <c r="AB764" i="1"/>
  <c r="Z762" i="1"/>
  <c r="AB895" i="1"/>
  <c r="AB884" i="1"/>
  <c r="Z882" i="1"/>
  <c r="AB865" i="1"/>
  <c r="AB857" i="1"/>
  <c r="Z855" i="1"/>
  <c r="AB849" i="1"/>
  <c r="Z847" i="1"/>
  <c r="AB841" i="1"/>
  <c r="Z839" i="1"/>
  <c r="AB833" i="1"/>
  <c r="Z831" i="1"/>
  <c r="AB825" i="1"/>
  <c r="Z823" i="1"/>
  <c r="AB817" i="1"/>
  <c r="Z815" i="1"/>
  <c r="AB809" i="1"/>
  <c r="Z807" i="1"/>
  <c r="AB801" i="1"/>
  <c r="Z799" i="1"/>
  <c r="AB793" i="1"/>
  <c r="Z791" i="1"/>
  <c r="AB785" i="1"/>
  <c r="Z783" i="1"/>
  <c r="AB777" i="1"/>
  <c r="Z775" i="1"/>
  <c r="AB769" i="1"/>
  <c r="Z767" i="1"/>
  <c r="Z905" i="1"/>
  <c r="AB871" i="1"/>
  <c r="AB868" i="1"/>
  <c r="AB863" i="1"/>
  <c r="Z860" i="1"/>
  <c r="AB854" i="1"/>
  <c r="Z852" i="1"/>
  <c r="AB846" i="1"/>
  <c r="Z844" i="1"/>
  <c r="AB838" i="1"/>
  <c r="Z836" i="1"/>
  <c r="AB830" i="1"/>
  <c r="Z828" i="1"/>
  <c r="AB822" i="1"/>
  <c r="Z820" i="1"/>
  <c r="AB814" i="1"/>
  <c r="Z812" i="1"/>
  <c r="AB806" i="1"/>
  <c r="Z804" i="1"/>
  <c r="AB798" i="1"/>
  <c r="Z796" i="1"/>
  <c r="AB790" i="1"/>
  <c r="Z788" i="1"/>
  <c r="AB782" i="1"/>
  <c r="Z780" i="1"/>
  <c r="AB774" i="1"/>
  <c r="Z772" i="1"/>
  <c r="AB766" i="1"/>
  <c r="Z764" i="1"/>
  <c r="AB887" i="1"/>
  <c r="Z885" i="1"/>
  <c r="AB873" i="1"/>
  <c r="Z866" i="1"/>
  <c r="AB859" i="1"/>
  <c r="Z857" i="1"/>
  <c r="AB851" i="1"/>
  <c r="Z849" i="1"/>
  <c r="AB843" i="1"/>
  <c r="Z841" i="1"/>
  <c r="AB835" i="1"/>
  <c r="Z833" i="1"/>
  <c r="AB827" i="1"/>
  <c r="Z825" i="1"/>
  <c r="AB819" i="1"/>
  <c r="Z817" i="1"/>
  <c r="AB811" i="1"/>
  <c r="Z809" i="1"/>
  <c r="AB803" i="1"/>
  <c r="Z801" i="1"/>
  <c r="AB795" i="1"/>
  <c r="Z763" i="1"/>
  <c r="Z761" i="1"/>
  <c r="AB760" i="1"/>
  <c r="Z758" i="1"/>
  <c r="AB752" i="1"/>
  <c r="Z750" i="1"/>
  <c r="AB744" i="1"/>
  <c r="Z742" i="1"/>
  <c r="AB736" i="1"/>
  <c r="Z734" i="1"/>
  <c r="AB728" i="1"/>
  <c r="Z726" i="1"/>
  <c r="AB720" i="1"/>
  <c r="Z718" i="1"/>
  <c r="AB712" i="1"/>
  <c r="Z710" i="1"/>
  <c r="AB704" i="1"/>
  <c r="Z702" i="1"/>
  <c r="AB696" i="1"/>
  <c r="Z694" i="1"/>
  <c r="AB688" i="1"/>
  <c r="Z686" i="1"/>
  <c r="AB680" i="1"/>
  <c r="Z678" i="1"/>
  <c r="AB672" i="1"/>
  <c r="Z670" i="1"/>
  <c r="AB664" i="1"/>
  <c r="Z662" i="1"/>
  <c r="AB787" i="1"/>
  <c r="AB767" i="1"/>
  <c r="Z765" i="1"/>
  <c r="AB757" i="1"/>
  <c r="Z755" i="1"/>
  <c r="AB749" i="1"/>
  <c r="Z747" i="1"/>
  <c r="AB741" i="1"/>
  <c r="Z739" i="1"/>
  <c r="Z760" i="1"/>
  <c r="AB754" i="1"/>
  <c r="Z752" i="1"/>
  <c r="AB746" i="1"/>
  <c r="Z744" i="1"/>
  <c r="AB738" i="1"/>
  <c r="Z736" i="1"/>
  <c r="AB730" i="1"/>
  <c r="Z728" i="1"/>
  <c r="AB722" i="1"/>
  <c r="Z720" i="1"/>
  <c r="AB714" i="1"/>
  <c r="Z712" i="1"/>
  <c r="AB706" i="1"/>
  <c r="Z704" i="1"/>
  <c r="AB698" i="1"/>
  <c r="Z696" i="1"/>
  <c r="AB690" i="1"/>
  <c r="Z688" i="1"/>
  <c r="AB682" i="1"/>
  <c r="Z680" i="1"/>
  <c r="AB674" i="1"/>
  <c r="Z672" i="1"/>
  <c r="AB666" i="1"/>
  <c r="Z664" i="1"/>
  <c r="AB658" i="1"/>
  <c r="Z656" i="1"/>
  <c r="AB771" i="1"/>
  <c r="AB759" i="1"/>
  <c r="Z757" i="1"/>
  <c r="AB751" i="1"/>
  <c r="Z749" i="1"/>
  <c r="AB743" i="1"/>
  <c r="Z741" i="1"/>
  <c r="AB735" i="1"/>
  <c r="Z733" i="1"/>
  <c r="AB727" i="1"/>
  <c r="Z725" i="1"/>
  <c r="AB719" i="1"/>
  <c r="Z717" i="1"/>
  <c r="AB711" i="1"/>
  <c r="Z709" i="1"/>
  <c r="AB703" i="1"/>
  <c r="Z701" i="1"/>
  <c r="AB695" i="1"/>
  <c r="Z693" i="1"/>
  <c r="AB687" i="1"/>
  <c r="Z685" i="1"/>
  <c r="AB679" i="1"/>
  <c r="Z677" i="1"/>
  <c r="AB671" i="1"/>
  <c r="Z669" i="1"/>
  <c r="AB663" i="1"/>
  <c r="Z661" i="1"/>
  <c r="AB655" i="1"/>
  <c r="Z653" i="1"/>
  <c r="Z793" i="1"/>
  <c r="Z769" i="1"/>
  <c r="AB756" i="1"/>
  <c r="Z754" i="1"/>
  <c r="AB748" i="1"/>
  <c r="Z746" i="1"/>
  <c r="AB740" i="1"/>
  <c r="Z738" i="1"/>
  <c r="AB732" i="1"/>
  <c r="Z730" i="1"/>
  <c r="AB724" i="1"/>
  <c r="Z722" i="1"/>
  <c r="AB716" i="1"/>
  <c r="Z714" i="1"/>
  <c r="AB708" i="1"/>
  <c r="Z706" i="1"/>
  <c r="AB700" i="1"/>
  <c r="Z698" i="1"/>
  <c r="AB692" i="1"/>
  <c r="Z690" i="1"/>
  <c r="AB684" i="1"/>
  <c r="Z682" i="1"/>
  <c r="AB676" i="1"/>
  <c r="Z674" i="1"/>
  <c r="AB668" i="1"/>
  <c r="Z666" i="1"/>
  <c r="AB660" i="1"/>
  <c r="Z658" i="1"/>
  <c r="AB779" i="1"/>
  <c r="Z777" i="1"/>
  <c r="Z771" i="1"/>
  <c r="Z759" i="1"/>
  <c r="AB753" i="1"/>
  <c r="Z751" i="1"/>
  <c r="AB745" i="1"/>
  <c r="Z743" i="1"/>
  <c r="AB737" i="1"/>
  <c r="AB763" i="1"/>
  <c r="AB761" i="1"/>
  <c r="AB758" i="1"/>
  <c r="Z756" i="1"/>
  <c r="AB750" i="1"/>
  <c r="Z748" i="1"/>
  <c r="AB742" i="1"/>
  <c r="Z740" i="1"/>
  <c r="AB734" i="1"/>
  <c r="Z732" i="1"/>
  <c r="AB726" i="1"/>
  <c r="Z724" i="1"/>
  <c r="AB718" i="1"/>
  <c r="Z716" i="1"/>
  <c r="AB710" i="1"/>
  <c r="Z708" i="1"/>
  <c r="AB702" i="1"/>
  <c r="Z700" i="1"/>
  <c r="AB694" i="1"/>
  <c r="Z692" i="1"/>
  <c r="AB686" i="1"/>
  <c r="Z684" i="1"/>
  <c r="AB678" i="1"/>
  <c r="Z785" i="1"/>
  <c r="Z779" i="1"/>
  <c r="AB773" i="1"/>
  <c r="AB765" i="1"/>
  <c r="AB755" i="1"/>
  <c r="Z753" i="1"/>
  <c r="AB747" i="1"/>
  <c r="Z745" i="1"/>
  <c r="AB739" i="1"/>
  <c r="Z737" i="1"/>
  <c r="AB731" i="1"/>
  <c r="Z729" i="1"/>
  <c r="AB723" i="1"/>
  <c r="Z721" i="1"/>
  <c r="AB715" i="1"/>
  <c r="Z713" i="1"/>
  <c r="AB707" i="1"/>
  <c r="Z705" i="1"/>
  <c r="AB699" i="1"/>
  <c r="Z697" i="1"/>
  <c r="AB691" i="1"/>
  <c r="Z689" i="1"/>
  <c r="AB683" i="1"/>
  <c r="Z681" i="1"/>
  <c r="AB675" i="1"/>
  <c r="Z673" i="1"/>
  <c r="AB667" i="1"/>
  <c r="Z665" i="1"/>
  <c r="AB659" i="1"/>
  <c r="Z657" i="1"/>
  <c r="AB651" i="1"/>
  <c r="Z649" i="1"/>
  <c r="Z735" i="1"/>
  <c r="AB729" i="1"/>
  <c r="AB697" i="1"/>
  <c r="Z683" i="1"/>
  <c r="AB677" i="1"/>
  <c r="Z671" i="1"/>
  <c r="Z652" i="1"/>
  <c r="AB644" i="1"/>
  <c r="Z642" i="1"/>
  <c r="AB636" i="1"/>
  <c r="Z634" i="1"/>
  <c r="AB628" i="1"/>
  <c r="Z626" i="1"/>
  <c r="AB620" i="1"/>
  <c r="Z618" i="1"/>
  <c r="AB612" i="1"/>
  <c r="Z610" i="1"/>
  <c r="AB604" i="1"/>
  <c r="Z602" i="1"/>
  <c r="AB596" i="1"/>
  <c r="Z594" i="1"/>
  <c r="AB588" i="1"/>
  <c r="Z586" i="1"/>
  <c r="AB580" i="1"/>
  <c r="Z578" i="1"/>
  <c r="AB572" i="1"/>
  <c r="Z570" i="1"/>
  <c r="AB564" i="1"/>
  <c r="Z562" i="1"/>
  <c r="AB556" i="1"/>
  <c r="Z554" i="1"/>
  <c r="AB548" i="1"/>
  <c r="Z546" i="1"/>
  <c r="Z727" i="1"/>
  <c r="Z715" i="1"/>
  <c r="AB709" i="1"/>
  <c r="Z695" i="1"/>
  <c r="Z676" i="1"/>
  <c r="Z651" i="1"/>
  <c r="AB650" i="1"/>
  <c r="Z647" i="1"/>
  <c r="AB641" i="1"/>
  <c r="Z639" i="1"/>
  <c r="AB633" i="1"/>
  <c r="Z631" i="1"/>
  <c r="AB625" i="1"/>
  <c r="Z623" i="1"/>
  <c r="AB617" i="1"/>
  <c r="Z615" i="1"/>
  <c r="AB609" i="1"/>
  <c r="Z607" i="1"/>
  <c r="AB601" i="1"/>
  <c r="Z599" i="1"/>
  <c r="AB593" i="1"/>
  <c r="Z591" i="1"/>
  <c r="AB585" i="1"/>
  <c r="AB721" i="1"/>
  <c r="AB689" i="1"/>
  <c r="Z719" i="1"/>
  <c r="Z707" i="1"/>
  <c r="AB701" i="1"/>
  <c r="Z687" i="1"/>
  <c r="AB681" i="1"/>
  <c r="AB661" i="1"/>
  <c r="AB656" i="1"/>
  <c r="Z650" i="1"/>
  <c r="AB643" i="1"/>
  <c r="Z641" i="1"/>
  <c r="AB635" i="1"/>
  <c r="Z633" i="1"/>
  <c r="AB627" i="1"/>
  <c r="Z625" i="1"/>
  <c r="AB619" i="1"/>
  <c r="Z617" i="1"/>
  <c r="AB611" i="1"/>
  <c r="Z609" i="1"/>
  <c r="AB603" i="1"/>
  <c r="Z601" i="1"/>
  <c r="AB595" i="1"/>
  <c r="Z593" i="1"/>
  <c r="AB587" i="1"/>
  <c r="Z585" i="1"/>
  <c r="AB579" i="1"/>
  <c r="Z577" i="1"/>
  <c r="AB571" i="1"/>
  <c r="Z569" i="1"/>
  <c r="AB563" i="1"/>
  <c r="Z561" i="1"/>
  <c r="AB555" i="1"/>
  <c r="Z553" i="1"/>
  <c r="AB547" i="1"/>
  <c r="Z545" i="1"/>
  <c r="AB733" i="1"/>
  <c r="AB713" i="1"/>
  <c r="Z679" i="1"/>
  <c r="AB665" i="1"/>
  <c r="AB662" i="1"/>
  <c r="Z660" i="1"/>
  <c r="AB654" i="1"/>
  <c r="AB653" i="1"/>
  <c r="AB648" i="1"/>
  <c r="Z646" i="1"/>
  <c r="AB640" i="1"/>
  <c r="Z638" i="1"/>
  <c r="Z731" i="1"/>
  <c r="AB725" i="1"/>
  <c r="Z711" i="1"/>
  <c r="Z699" i="1"/>
  <c r="AB693" i="1"/>
  <c r="AB669" i="1"/>
  <c r="Z663" i="1"/>
  <c r="Z659" i="1"/>
  <c r="Z655" i="1"/>
  <c r="AB645" i="1"/>
  <c r="Z643" i="1"/>
  <c r="AB637" i="1"/>
  <c r="Z635" i="1"/>
  <c r="AB629" i="1"/>
  <c r="Z627" i="1"/>
  <c r="AB621" i="1"/>
  <c r="Z619" i="1"/>
  <c r="AB613" i="1"/>
  <c r="Z611" i="1"/>
  <c r="AB605" i="1"/>
  <c r="Z603" i="1"/>
  <c r="AB597" i="1"/>
  <c r="Z595" i="1"/>
  <c r="AB589" i="1"/>
  <c r="Z587" i="1"/>
  <c r="AB705" i="1"/>
  <c r="AB670" i="1"/>
  <c r="Z668" i="1"/>
  <c r="Z654" i="1"/>
  <c r="AB652" i="1"/>
  <c r="Z648" i="1"/>
  <c r="AB642" i="1"/>
  <c r="Z640" i="1"/>
  <c r="AB634" i="1"/>
  <c r="Z632" i="1"/>
  <c r="AB626" i="1"/>
  <c r="Z624" i="1"/>
  <c r="AB618" i="1"/>
  <c r="Z616" i="1"/>
  <c r="AB610" i="1"/>
  <c r="Z608" i="1"/>
  <c r="AB602" i="1"/>
  <c r="Z600" i="1"/>
  <c r="AB594" i="1"/>
  <c r="Z723" i="1"/>
  <c r="AB717" i="1"/>
  <c r="Z703" i="1"/>
  <c r="Z691" i="1"/>
  <c r="AB685" i="1"/>
  <c r="AB673" i="1"/>
  <c r="Z667" i="1"/>
  <c r="AB647" i="1"/>
  <c r="Z645" i="1"/>
  <c r="AB639" i="1"/>
  <c r="Z637" i="1"/>
  <c r="AB631" i="1"/>
  <c r="Z629" i="1"/>
  <c r="AB623" i="1"/>
  <c r="Z621" i="1"/>
  <c r="AB615" i="1"/>
  <c r="Z613" i="1"/>
  <c r="AB607" i="1"/>
  <c r="Z605" i="1"/>
  <c r="AB599" i="1"/>
  <c r="Z597" i="1"/>
  <c r="AB591" i="1"/>
  <c r="Z589" i="1"/>
  <c r="AB583" i="1"/>
  <c r="Z581" i="1"/>
  <c r="AB575" i="1"/>
  <c r="Z573" i="1"/>
  <c r="AB567" i="1"/>
  <c r="Z565" i="1"/>
  <c r="AB559" i="1"/>
  <c r="Z557" i="1"/>
  <c r="AB551" i="1"/>
  <c r="Z549" i="1"/>
  <c r="AB543" i="1"/>
  <c r="AB657" i="1"/>
  <c r="AB638" i="1"/>
  <c r="AB630" i="1"/>
  <c r="Z606" i="1"/>
  <c r="Z572" i="1"/>
  <c r="AB570" i="1"/>
  <c r="AB569" i="1"/>
  <c r="Z563" i="1"/>
  <c r="AB560" i="1"/>
  <c r="Z544" i="1"/>
  <c r="Z540" i="1"/>
  <c r="AB534" i="1"/>
  <c r="Z532" i="1"/>
  <c r="AB526" i="1"/>
  <c r="Z524" i="1"/>
  <c r="AB518" i="1"/>
  <c r="Z516" i="1"/>
  <c r="AB510" i="1"/>
  <c r="Z508" i="1"/>
  <c r="AB502" i="1"/>
  <c r="Z500" i="1"/>
  <c r="AB494" i="1"/>
  <c r="Z492" i="1"/>
  <c r="AB486" i="1"/>
  <c r="Z484" i="1"/>
  <c r="AB478" i="1"/>
  <c r="Z476" i="1"/>
  <c r="AB470" i="1"/>
  <c r="Z468" i="1"/>
  <c r="AB462" i="1"/>
  <c r="Z460" i="1"/>
  <c r="AB454" i="1"/>
  <c r="Z452" i="1"/>
  <c r="AB446" i="1"/>
  <c r="Z644" i="1"/>
  <c r="Z620" i="1"/>
  <c r="AB600" i="1"/>
  <c r="Z598" i="1"/>
  <c r="Z580" i="1"/>
  <c r="AB578" i="1"/>
  <c r="AB577" i="1"/>
  <c r="Z571" i="1"/>
  <c r="AB568" i="1"/>
  <c r="Z552" i="1"/>
  <c r="AB550" i="1"/>
  <c r="Z543" i="1"/>
  <c r="AB542" i="1"/>
  <c r="AB539" i="1"/>
  <c r="Z537" i="1"/>
  <c r="AB531" i="1"/>
  <c r="Z529" i="1"/>
  <c r="AB523" i="1"/>
  <c r="Z521" i="1"/>
  <c r="AB515" i="1"/>
  <c r="Z513" i="1"/>
  <c r="AB507" i="1"/>
  <c r="Z505" i="1"/>
  <c r="AB499" i="1"/>
  <c r="Z497" i="1"/>
  <c r="AB491" i="1"/>
  <c r="Z489" i="1"/>
  <c r="AB483" i="1"/>
  <c r="Z481" i="1"/>
  <c r="AB475" i="1"/>
  <c r="Z473" i="1"/>
  <c r="AB646" i="1"/>
  <c r="AB632" i="1"/>
  <c r="Z630" i="1"/>
  <c r="AB622" i="1"/>
  <c r="Z579" i="1"/>
  <c r="AB576" i="1"/>
  <c r="Z560" i="1"/>
  <c r="AB558" i="1"/>
  <c r="Z551" i="1"/>
  <c r="AB549" i="1"/>
  <c r="AB536" i="1"/>
  <c r="Z534" i="1"/>
  <c r="AB528" i="1"/>
  <c r="Z526" i="1"/>
  <c r="AB520" i="1"/>
  <c r="Z518" i="1"/>
  <c r="AB512" i="1"/>
  <c r="Z510" i="1"/>
  <c r="AB504" i="1"/>
  <c r="Z502" i="1"/>
  <c r="AB496" i="1"/>
  <c r="Z494" i="1"/>
  <c r="AB488" i="1"/>
  <c r="Z612" i="1"/>
  <c r="AB592" i="1"/>
  <c r="AB584" i="1"/>
  <c r="Z568" i="1"/>
  <c r="AB566" i="1"/>
  <c r="Z559" i="1"/>
  <c r="AB557" i="1"/>
  <c r="Z550" i="1"/>
  <c r="Z542" i="1"/>
  <c r="AB541" i="1"/>
  <c r="Z539" i="1"/>
  <c r="AB533" i="1"/>
  <c r="Z531" i="1"/>
  <c r="AB525" i="1"/>
  <c r="Z523" i="1"/>
  <c r="AB517" i="1"/>
  <c r="Z515" i="1"/>
  <c r="AB509" i="1"/>
  <c r="Z507" i="1"/>
  <c r="AB501" i="1"/>
  <c r="Z499" i="1"/>
  <c r="AB493" i="1"/>
  <c r="Z491" i="1"/>
  <c r="AB485" i="1"/>
  <c r="Z483" i="1"/>
  <c r="AB477" i="1"/>
  <c r="Z475" i="1"/>
  <c r="AB469" i="1"/>
  <c r="Z467" i="1"/>
  <c r="AB461" i="1"/>
  <c r="Z459" i="1"/>
  <c r="AB453" i="1"/>
  <c r="Z451" i="1"/>
  <c r="AB445" i="1"/>
  <c r="Z443" i="1"/>
  <c r="Z675" i="1"/>
  <c r="AB624" i="1"/>
  <c r="Z622" i="1"/>
  <c r="AB614" i="1"/>
  <c r="AB590" i="1"/>
  <c r="AB586" i="1"/>
  <c r="Z576" i="1"/>
  <c r="AB574" i="1"/>
  <c r="Z567" i="1"/>
  <c r="AB565" i="1"/>
  <c r="Z558" i="1"/>
  <c r="AB538" i="1"/>
  <c r="Z536" i="1"/>
  <c r="AB530" i="1"/>
  <c r="Z528" i="1"/>
  <c r="AB522" i="1"/>
  <c r="Z520" i="1"/>
  <c r="AB514" i="1"/>
  <c r="Z512" i="1"/>
  <c r="AB506" i="1"/>
  <c r="Z504" i="1"/>
  <c r="AB498" i="1"/>
  <c r="Z496" i="1"/>
  <c r="AB490" i="1"/>
  <c r="Z488" i="1"/>
  <c r="AB482" i="1"/>
  <c r="Z480" i="1"/>
  <c r="AB474" i="1"/>
  <c r="Z472" i="1"/>
  <c r="AB466" i="1"/>
  <c r="Z464" i="1"/>
  <c r="AB458" i="1"/>
  <c r="Z456" i="1"/>
  <c r="AB649" i="1"/>
  <c r="Z604" i="1"/>
  <c r="Z592" i="1"/>
  <c r="Z588" i="1"/>
  <c r="Z584" i="1"/>
  <c r="AB582" i="1"/>
  <c r="Z575" i="1"/>
  <c r="AB573" i="1"/>
  <c r="Z566" i="1"/>
  <c r="Z548" i="1"/>
  <c r="AB546" i="1"/>
  <c r="AB545" i="1"/>
  <c r="Z541" i="1"/>
  <c r="AB535" i="1"/>
  <c r="Z533" i="1"/>
  <c r="AB527" i="1"/>
  <c r="Z525" i="1"/>
  <c r="AB519" i="1"/>
  <c r="Z517" i="1"/>
  <c r="AB511" i="1"/>
  <c r="Z509" i="1"/>
  <c r="AB503" i="1"/>
  <c r="Z501" i="1"/>
  <c r="AB495" i="1"/>
  <c r="Z493" i="1"/>
  <c r="AB487" i="1"/>
  <c r="Z485" i="1"/>
  <c r="AB479" i="1"/>
  <c r="Z477" i="1"/>
  <c r="AB471" i="1"/>
  <c r="Z469" i="1"/>
  <c r="AB463" i="1"/>
  <c r="Z461" i="1"/>
  <c r="AB455" i="1"/>
  <c r="AB616" i="1"/>
  <c r="Z614" i="1"/>
  <c r="AB606" i="1"/>
  <c r="Z596" i="1"/>
  <c r="Z590" i="1"/>
  <c r="Z583" i="1"/>
  <c r="AB581" i="1"/>
  <c r="Z574" i="1"/>
  <c r="Z556" i="1"/>
  <c r="AB554" i="1"/>
  <c r="AB553" i="1"/>
  <c r="Z547" i="1"/>
  <c r="AB544" i="1"/>
  <c r="AB540" i="1"/>
  <c r="Z538" i="1"/>
  <c r="AB532" i="1"/>
  <c r="Z530" i="1"/>
  <c r="AB524" i="1"/>
  <c r="Z522" i="1"/>
  <c r="AB516" i="1"/>
  <c r="Z514" i="1"/>
  <c r="AB508" i="1"/>
  <c r="Z506" i="1"/>
  <c r="AB500" i="1"/>
  <c r="Z498" i="1"/>
  <c r="AB492" i="1"/>
  <c r="Z490" i="1"/>
  <c r="AB484" i="1"/>
  <c r="Z482" i="1"/>
  <c r="AB476" i="1"/>
  <c r="Z474" i="1"/>
  <c r="AB468" i="1"/>
  <c r="Z466" i="1"/>
  <c r="AB460" i="1"/>
  <c r="Z458" i="1"/>
  <c r="AB452" i="1"/>
  <c r="Z450" i="1"/>
  <c r="AB444" i="1"/>
  <c r="Z442" i="1"/>
  <c r="Z636" i="1"/>
  <c r="Z628" i="1"/>
  <c r="AB608" i="1"/>
  <c r="AB598" i="1"/>
  <c r="Z582" i="1"/>
  <c r="Z564" i="1"/>
  <c r="AB562" i="1"/>
  <c r="AB561" i="1"/>
  <c r="Z555" i="1"/>
  <c r="AB552" i="1"/>
  <c r="AB537" i="1"/>
  <c r="Z535" i="1"/>
  <c r="AB529" i="1"/>
  <c r="Z527" i="1"/>
  <c r="AB521" i="1"/>
  <c r="Z465" i="1"/>
  <c r="Z463" i="1"/>
  <c r="Z462" i="1"/>
  <c r="Z455" i="1"/>
  <c r="Z454" i="1"/>
  <c r="Z453" i="1"/>
  <c r="AB449" i="1"/>
  <c r="Z439" i="1"/>
  <c r="AB433" i="1"/>
  <c r="Z431" i="1"/>
  <c r="AB425" i="1"/>
  <c r="Z423" i="1"/>
  <c r="AB417" i="1"/>
  <c r="Z415" i="1"/>
  <c r="AB409" i="1"/>
  <c r="Z407" i="1"/>
  <c r="AB401" i="1"/>
  <c r="Z399" i="1"/>
  <c r="AB393" i="1"/>
  <c r="Z391" i="1"/>
  <c r="AB385" i="1"/>
  <c r="Z383" i="1"/>
  <c r="AB377" i="1"/>
  <c r="Z375" i="1"/>
  <c r="AB369" i="1"/>
  <c r="Z367" i="1"/>
  <c r="AB361" i="1"/>
  <c r="Z359" i="1"/>
  <c r="AB353" i="1"/>
  <c r="Z351" i="1"/>
  <c r="AB345" i="1"/>
  <c r="Z343" i="1"/>
  <c r="AB337" i="1"/>
  <c r="Z335" i="1"/>
  <c r="AB329" i="1"/>
  <c r="Z327" i="1"/>
  <c r="AB321" i="1"/>
  <c r="Z319" i="1"/>
  <c r="AB313" i="1"/>
  <c r="Z311" i="1"/>
  <c r="AB305" i="1"/>
  <c r="Z303" i="1"/>
  <c r="AB297" i="1"/>
  <c r="Z295" i="1"/>
  <c r="AB289" i="1"/>
  <c r="Z287" i="1"/>
  <c r="AB448" i="1"/>
  <c r="Z444" i="1"/>
  <c r="AB443" i="1"/>
  <c r="AB438" i="1"/>
  <c r="Z436" i="1"/>
  <c r="AB430" i="1"/>
  <c r="Z428" i="1"/>
  <c r="AB422" i="1"/>
  <c r="Z420" i="1"/>
  <c r="AB414" i="1"/>
  <c r="Z412" i="1"/>
  <c r="AB406" i="1"/>
  <c r="Z404" i="1"/>
  <c r="AB398" i="1"/>
  <c r="Z396" i="1"/>
  <c r="AB390" i="1"/>
  <c r="Z388" i="1"/>
  <c r="AB382" i="1"/>
  <c r="Z380" i="1"/>
  <c r="AB374" i="1"/>
  <c r="Z372" i="1"/>
  <c r="AB366" i="1"/>
  <c r="Z364" i="1"/>
  <c r="AB358" i="1"/>
  <c r="Z356" i="1"/>
  <c r="AB350" i="1"/>
  <c r="Z348" i="1"/>
  <c r="AB342" i="1"/>
  <c r="Z340" i="1"/>
  <c r="AB334" i="1"/>
  <c r="Z332" i="1"/>
  <c r="AB326" i="1"/>
  <c r="Z324" i="1"/>
  <c r="AB318" i="1"/>
  <c r="Z316" i="1"/>
  <c r="AB310" i="1"/>
  <c r="Z308" i="1"/>
  <c r="AB302" i="1"/>
  <c r="Z300" i="1"/>
  <c r="AB294" i="1"/>
  <c r="Z292" i="1"/>
  <c r="AB473" i="1"/>
  <c r="AB472" i="1"/>
  <c r="Z471" i="1"/>
  <c r="Z470" i="1"/>
  <c r="Z449" i="1"/>
  <c r="AB447" i="1"/>
  <c r="AB442" i="1"/>
  <c r="AB435" i="1"/>
  <c r="Z433" i="1"/>
  <c r="AB427" i="1"/>
  <c r="Z425" i="1"/>
  <c r="AB419" i="1"/>
  <c r="Z417" i="1"/>
  <c r="AB411" i="1"/>
  <c r="Z409" i="1"/>
  <c r="AB403" i="1"/>
  <c r="Z401" i="1"/>
  <c r="AB395" i="1"/>
  <c r="Z393" i="1"/>
  <c r="AB387" i="1"/>
  <c r="Z385" i="1"/>
  <c r="AB379" i="1"/>
  <c r="Z377" i="1"/>
  <c r="AB371" i="1"/>
  <c r="Z369" i="1"/>
  <c r="AB363" i="1"/>
  <c r="Z361" i="1"/>
  <c r="AB355" i="1"/>
  <c r="Z353" i="1"/>
  <c r="AB347" i="1"/>
  <c r="Z345" i="1"/>
  <c r="AB339" i="1"/>
  <c r="Z337" i="1"/>
  <c r="AB331" i="1"/>
  <c r="Z329" i="1"/>
  <c r="AB323" i="1"/>
  <c r="Z321" i="1"/>
  <c r="AB315" i="1"/>
  <c r="Z313" i="1"/>
  <c r="AB307" i="1"/>
  <c r="Z305" i="1"/>
  <c r="AB299" i="1"/>
  <c r="Z297" i="1"/>
  <c r="AB291" i="1"/>
  <c r="Z289" i="1"/>
  <c r="AB283" i="1"/>
  <c r="Z281" i="1"/>
  <c r="AB275" i="1"/>
  <c r="Z273" i="1"/>
  <c r="Z448" i="1"/>
  <c r="AB441" i="1"/>
  <c r="Z438" i="1"/>
  <c r="AB432" i="1"/>
  <c r="Z430" i="1"/>
  <c r="AB424" i="1"/>
  <c r="Z422" i="1"/>
  <c r="AB416" i="1"/>
  <c r="Z414" i="1"/>
  <c r="AB408" i="1"/>
  <c r="Z406" i="1"/>
  <c r="AB400" i="1"/>
  <c r="Z398" i="1"/>
  <c r="AB392" i="1"/>
  <c r="Z390" i="1"/>
  <c r="AB384" i="1"/>
  <c r="Z382" i="1"/>
  <c r="AB376" i="1"/>
  <c r="Z374" i="1"/>
  <c r="AB368" i="1"/>
  <c r="Z366" i="1"/>
  <c r="AB360" i="1"/>
  <c r="Z358" i="1"/>
  <c r="AB352" i="1"/>
  <c r="Z350" i="1"/>
  <c r="AB344" i="1"/>
  <c r="Z342" i="1"/>
  <c r="AB336" i="1"/>
  <c r="Z334" i="1"/>
  <c r="AB328" i="1"/>
  <c r="Z326" i="1"/>
  <c r="AB320" i="1"/>
  <c r="Z318" i="1"/>
  <c r="AB312" i="1"/>
  <c r="Z310" i="1"/>
  <c r="Z503" i="1"/>
  <c r="Z495" i="1"/>
  <c r="Z487" i="1"/>
  <c r="Z486" i="1"/>
  <c r="Z447" i="1"/>
  <c r="AB440" i="1"/>
  <c r="AB437" i="1"/>
  <c r="Z435" i="1"/>
  <c r="AB429" i="1"/>
  <c r="Z427" i="1"/>
  <c r="AB421" i="1"/>
  <c r="Z419" i="1"/>
  <c r="AB413" i="1"/>
  <c r="Z411" i="1"/>
  <c r="AB405" i="1"/>
  <c r="Z403" i="1"/>
  <c r="AB397" i="1"/>
  <c r="Z395" i="1"/>
  <c r="AB389" i="1"/>
  <c r="Z387" i="1"/>
  <c r="AB381" i="1"/>
  <c r="Z379" i="1"/>
  <c r="AB373" i="1"/>
  <c r="Z371" i="1"/>
  <c r="AB365" i="1"/>
  <c r="Z363" i="1"/>
  <c r="AB357" i="1"/>
  <c r="Z355" i="1"/>
  <c r="AB349" i="1"/>
  <c r="Z347" i="1"/>
  <c r="AB341" i="1"/>
  <c r="Z339" i="1"/>
  <c r="AB333" i="1"/>
  <c r="Z331" i="1"/>
  <c r="AB325" i="1"/>
  <c r="Z323" i="1"/>
  <c r="AB317" i="1"/>
  <c r="Z315" i="1"/>
  <c r="AB309" i="1"/>
  <c r="Z307" i="1"/>
  <c r="AB301" i="1"/>
  <c r="Z299" i="1"/>
  <c r="AB293" i="1"/>
  <c r="Z291" i="1"/>
  <c r="Z519" i="1"/>
  <c r="Z511" i="1"/>
  <c r="AB497" i="1"/>
  <c r="AB489" i="1"/>
  <c r="AB459" i="1"/>
  <c r="AB457" i="1"/>
  <c r="Z446" i="1"/>
  <c r="Z441" i="1"/>
  <c r="AB434" i="1"/>
  <c r="Z432" i="1"/>
  <c r="AB426" i="1"/>
  <c r="Z424" i="1"/>
  <c r="AB418" i="1"/>
  <c r="Z416" i="1"/>
  <c r="AB410" i="1"/>
  <c r="Z408" i="1"/>
  <c r="AB402" i="1"/>
  <c r="Z400" i="1"/>
  <c r="AB394" i="1"/>
  <c r="Z392" i="1"/>
  <c r="AB386" i="1"/>
  <c r="Z384" i="1"/>
  <c r="AB378" i="1"/>
  <c r="Z376" i="1"/>
  <c r="AB370" i="1"/>
  <c r="Z368" i="1"/>
  <c r="AB362" i="1"/>
  <c r="Z360" i="1"/>
  <c r="AB354" i="1"/>
  <c r="Z352" i="1"/>
  <c r="AB346" i="1"/>
  <c r="Z344" i="1"/>
  <c r="AB338" i="1"/>
  <c r="Z336" i="1"/>
  <c r="AB330" i="1"/>
  <c r="Z328" i="1"/>
  <c r="AB322" i="1"/>
  <c r="Z320" i="1"/>
  <c r="AB314" i="1"/>
  <c r="Z312" i="1"/>
  <c r="AB306" i="1"/>
  <c r="Z304" i="1"/>
  <c r="AB298" i="1"/>
  <c r="Z296" i="1"/>
  <c r="AB290" i="1"/>
  <c r="Z288" i="1"/>
  <c r="AB282" i="1"/>
  <c r="Z280" i="1"/>
  <c r="AB505" i="1"/>
  <c r="AB467" i="1"/>
  <c r="AB465" i="1"/>
  <c r="Z440" i="1"/>
  <c r="AB439" i="1"/>
  <c r="Z437" i="1"/>
  <c r="AB431" i="1"/>
  <c r="Z429" i="1"/>
  <c r="AB423" i="1"/>
  <c r="Z421" i="1"/>
  <c r="AB415" i="1"/>
  <c r="Z413" i="1"/>
  <c r="AB407" i="1"/>
  <c r="Z405" i="1"/>
  <c r="AB399" i="1"/>
  <c r="Z397" i="1"/>
  <c r="AB391" i="1"/>
  <c r="Z389" i="1"/>
  <c r="AB383" i="1"/>
  <c r="Z381" i="1"/>
  <c r="AB375" i="1"/>
  <c r="Z373" i="1"/>
  <c r="AB367" i="1"/>
  <c r="Z365" i="1"/>
  <c r="AB359" i="1"/>
  <c r="Z357" i="1"/>
  <c r="AB351" i="1"/>
  <c r="Z349" i="1"/>
  <c r="AB343" i="1"/>
  <c r="Z341" i="1"/>
  <c r="AB335" i="1"/>
  <c r="Z333" i="1"/>
  <c r="AB327" i="1"/>
  <c r="Z325" i="1"/>
  <c r="AB319" i="1"/>
  <c r="Z317" i="1"/>
  <c r="AB513" i="1"/>
  <c r="AB481" i="1"/>
  <c r="AB480" i="1"/>
  <c r="Z479" i="1"/>
  <c r="Z478" i="1"/>
  <c r="AB464" i="1"/>
  <c r="Z457" i="1"/>
  <c r="AB456" i="1"/>
  <c r="AB451" i="1"/>
  <c r="AB450" i="1"/>
  <c r="Z445" i="1"/>
  <c r="AB436" i="1"/>
  <c r="Z434" i="1"/>
  <c r="AB428" i="1"/>
  <c r="Z426" i="1"/>
  <c r="AB420" i="1"/>
  <c r="Z418" i="1"/>
  <c r="AB412" i="1"/>
  <c r="Z410" i="1"/>
  <c r="AB404" i="1"/>
  <c r="Z402" i="1"/>
  <c r="AB396" i="1"/>
  <c r="Z394" i="1"/>
  <c r="AB388" i="1"/>
  <c r="Z386" i="1"/>
  <c r="AB380" i="1"/>
  <c r="Z378" i="1"/>
  <c r="AB372" i="1"/>
  <c r="Z370" i="1"/>
  <c r="AB364" i="1"/>
  <c r="Z362" i="1"/>
  <c r="AB356" i="1"/>
  <c r="Z354" i="1"/>
  <c r="AB348" i="1"/>
  <c r="Z346" i="1"/>
  <c r="AB340" i="1"/>
  <c r="Z338" i="1"/>
  <c r="AB332" i="1"/>
  <c r="Z330" i="1"/>
  <c r="AB324" i="1"/>
  <c r="Z322" i="1"/>
  <c r="AB316" i="1"/>
  <c r="Z314" i="1"/>
  <c r="AB308" i="1"/>
  <c r="Z306" i="1"/>
  <c r="AB300" i="1"/>
  <c r="Z298" i="1"/>
  <c r="AB296" i="1"/>
  <c r="AB295" i="1"/>
  <c r="Z293" i="1"/>
  <c r="Z284" i="1"/>
  <c r="Z278" i="1"/>
  <c r="Z274" i="1"/>
  <c r="AB273" i="1"/>
  <c r="AB270" i="1"/>
  <c r="Z268" i="1"/>
  <c r="AB262" i="1"/>
  <c r="Z260" i="1"/>
  <c r="AB254" i="1"/>
  <c r="Z252" i="1"/>
  <c r="AB246" i="1"/>
  <c r="Z244" i="1"/>
  <c r="AB238" i="1"/>
  <c r="Z236" i="1"/>
  <c r="AB230" i="1"/>
  <c r="Z228" i="1"/>
  <c r="AB222" i="1"/>
  <c r="Z220" i="1"/>
  <c r="AB214" i="1"/>
  <c r="Z212" i="1"/>
  <c r="AB206" i="1"/>
  <c r="Z204" i="1"/>
  <c r="AB198" i="1"/>
  <c r="Z196" i="1"/>
  <c r="AB190" i="1"/>
  <c r="Z188" i="1"/>
  <c r="AB182" i="1"/>
  <c r="Z180" i="1"/>
  <c r="AB174" i="1"/>
  <c r="Z172" i="1"/>
  <c r="Z294" i="1"/>
  <c r="Z283" i="1"/>
  <c r="Z277" i="1"/>
  <c r="AB276" i="1"/>
  <c r="AB267" i="1"/>
  <c r="Z265" i="1"/>
  <c r="AB259" i="1"/>
  <c r="Z257" i="1"/>
  <c r="AB251" i="1"/>
  <c r="Z249" i="1"/>
  <c r="AB243" i="1"/>
  <c r="Z241" i="1"/>
  <c r="AB235" i="1"/>
  <c r="Z233" i="1"/>
  <c r="AB227" i="1"/>
  <c r="Z225" i="1"/>
  <c r="AB219" i="1"/>
  <c r="Z217" i="1"/>
  <c r="AB211" i="1"/>
  <c r="Z209" i="1"/>
  <c r="AB203" i="1"/>
  <c r="Z201" i="1"/>
  <c r="AB195" i="1"/>
  <c r="Z193" i="1"/>
  <c r="AB187" i="1"/>
  <c r="Z185" i="1"/>
  <c r="AB179" i="1"/>
  <c r="Z177" i="1"/>
  <c r="AB171" i="1"/>
  <c r="Z169" i="1"/>
  <c r="AB272" i="1"/>
  <c r="Z270" i="1"/>
  <c r="AB264" i="1"/>
  <c r="Z262" i="1"/>
  <c r="AB256" i="1"/>
  <c r="Z254" i="1"/>
  <c r="AB248" i="1"/>
  <c r="Z246" i="1"/>
  <c r="AB240" i="1"/>
  <c r="Z238" i="1"/>
  <c r="AB232" i="1"/>
  <c r="Z230" i="1"/>
  <c r="AB224" i="1"/>
  <c r="Z222" i="1"/>
  <c r="AB216" i="1"/>
  <c r="Z214" i="1"/>
  <c r="AB208" i="1"/>
  <c r="Z206" i="1"/>
  <c r="AB200" i="1"/>
  <c r="Z198" i="1"/>
  <c r="AB192" i="1"/>
  <c r="Z190" i="1"/>
  <c r="AB184" i="1"/>
  <c r="Z182" i="1"/>
  <c r="AB176" i="1"/>
  <c r="Z174" i="1"/>
  <c r="AB168" i="1"/>
  <c r="Z166" i="1"/>
  <c r="Z282" i="1"/>
  <c r="AB281" i="1"/>
  <c r="Z276" i="1"/>
  <c r="AB269" i="1"/>
  <c r="Z267" i="1"/>
  <c r="AB261" i="1"/>
  <c r="Z259" i="1"/>
  <c r="AB253" i="1"/>
  <c r="Z251" i="1"/>
  <c r="AB245" i="1"/>
  <c r="Z243" i="1"/>
  <c r="AB237" i="1"/>
  <c r="Z235" i="1"/>
  <c r="AB229" i="1"/>
  <c r="Z227" i="1"/>
  <c r="AB221" i="1"/>
  <c r="Z219" i="1"/>
  <c r="AB213" i="1"/>
  <c r="Z211" i="1"/>
  <c r="AB205" i="1"/>
  <c r="Z203" i="1"/>
  <c r="AB197" i="1"/>
  <c r="Z195" i="1"/>
  <c r="AB189" i="1"/>
  <c r="Z187" i="1"/>
  <c r="AB181" i="1"/>
  <c r="Z179" i="1"/>
  <c r="AB173" i="1"/>
  <c r="Z171" i="1"/>
  <c r="AB288" i="1"/>
  <c r="AB280" i="1"/>
  <c r="Z272" i="1"/>
  <c r="AB266" i="1"/>
  <c r="Z264" i="1"/>
  <c r="AB258" i="1"/>
  <c r="Z256" i="1"/>
  <c r="AB250" i="1"/>
  <c r="Z248" i="1"/>
  <c r="AB242" i="1"/>
  <c r="Z240" i="1"/>
  <c r="AB234" i="1"/>
  <c r="Z232" i="1"/>
  <c r="AB226" i="1"/>
  <c r="Z224" i="1"/>
  <c r="AB218" i="1"/>
  <c r="Z216" i="1"/>
  <c r="AB210" i="1"/>
  <c r="Z208" i="1"/>
  <c r="AB202" i="1"/>
  <c r="Z200" i="1"/>
  <c r="AB194" i="1"/>
  <c r="Z192" i="1"/>
  <c r="AB186" i="1"/>
  <c r="Z184" i="1"/>
  <c r="AB178" i="1"/>
  <c r="Z176" i="1"/>
  <c r="AB170" i="1"/>
  <c r="Z168" i="1"/>
  <c r="AB303" i="1"/>
  <c r="AB287" i="1"/>
  <c r="AB286" i="1"/>
  <c r="AB285" i="1"/>
  <c r="AB279" i="1"/>
  <c r="Z275" i="1"/>
  <c r="AB271" i="1"/>
  <c r="Z269" i="1"/>
  <c r="AB263" i="1"/>
  <c r="Z261" i="1"/>
  <c r="AB255" i="1"/>
  <c r="Z253" i="1"/>
  <c r="AB247" i="1"/>
  <c r="Z245" i="1"/>
  <c r="AB239" i="1"/>
  <c r="Z237" i="1"/>
  <c r="AB231" i="1"/>
  <c r="Z229" i="1"/>
  <c r="AB223" i="1"/>
  <c r="Z221" i="1"/>
  <c r="AB215" i="1"/>
  <c r="Z213" i="1"/>
  <c r="AB207" i="1"/>
  <c r="Z205" i="1"/>
  <c r="AB199" i="1"/>
  <c r="Z197" i="1"/>
  <c r="AB191" i="1"/>
  <c r="Z189" i="1"/>
  <c r="AB311" i="1"/>
  <c r="Z309" i="1"/>
  <c r="AB304" i="1"/>
  <c r="AB292" i="1"/>
  <c r="AB284" i="1"/>
  <c r="AB278" i="1"/>
  <c r="AB274" i="1"/>
  <c r="AB268" i="1"/>
  <c r="Z266" i="1"/>
  <c r="AB260" i="1"/>
  <c r="Z258" i="1"/>
  <c r="AB252" i="1"/>
  <c r="Z250" i="1"/>
  <c r="AB244" i="1"/>
  <c r="Z242" i="1"/>
  <c r="AB236" i="1"/>
  <c r="Z234" i="1"/>
  <c r="AB228" i="1"/>
  <c r="Z226" i="1"/>
  <c r="Z302" i="1"/>
  <c r="Z301" i="1"/>
  <c r="Z290" i="1"/>
  <c r="Z286" i="1"/>
  <c r="Z285" i="1"/>
  <c r="Z279" i="1"/>
  <c r="AB277" i="1"/>
  <c r="Z271" i="1"/>
  <c r="AB265" i="1"/>
  <c r="Z263" i="1"/>
  <c r="AB257" i="1"/>
  <c r="Z255" i="1"/>
  <c r="AB249" i="1"/>
  <c r="Z247" i="1"/>
  <c r="AB241" i="1"/>
  <c r="Z239" i="1"/>
  <c r="AB233" i="1"/>
  <c r="Z231" i="1"/>
  <c r="AB225" i="1"/>
  <c r="Z223" i="1"/>
  <c r="AB217" i="1"/>
  <c r="Z215" i="1"/>
  <c r="AB209" i="1"/>
  <c r="Z207" i="1"/>
  <c r="AB201" i="1"/>
  <c r="Z199" i="1"/>
  <c r="AB193" i="1"/>
  <c r="Z191" i="1"/>
  <c r="AB185" i="1"/>
  <c r="Z183" i="1"/>
  <c r="Z19" i="1"/>
  <c r="AB21" i="1"/>
  <c r="Z27" i="1"/>
  <c r="AB29" i="1"/>
  <c r="Z35" i="1"/>
  <c r="AB37" i="1"/>
  <c r="Z43" i="1"/>
  <c r="AB45" i="1"/>
  <c r="Z51" i="1"/>
  <c r="AB53" i="1"/>
  <c r="Z59" i="1"/>
  <c r="AB61" i="1"/>
  <c r="Z67" i="1"/>
  <c r="AB69" i="1"/>
  <c r="Z75" i="1"/>
  <c r="AB77" i="1"/>
  <c r="Z83" i="1"/>
  <c r="AB85" i="1"/>
  <c r="Z91" i="1"/>
  <c r="AB93" i="1"/>
  <c r="Z99" i="1"/>
  <c r="AB101" i="1"/>
  <c r="Z107" i="1"/>
  <c r="AB109" i="1"/>
  <c r="Z115" i="1"/>
  <c r="AB117" i="1"/>
  <c r="Z123" i="1"/>
  <c r="AB125" i="1"/>
  <c r="Z131" i="1"/>
  <c r="AB133" i="1"/>
  <c r="Z139" i="1"/>
  <c r="AB141" i="1"/>
  <c r="Z147" i="1"/>
  <c r="AB149" i="1"/>
  <c r="Z155" i="1"/>
  <c r="AB157" i="1"/>
  <c r="Z163" i="1"/>
  <c r="AB165" i="1"/>
  <c r="AF167" i="1"/>
  <c r="AD167" i="1"/>
  <c r="AQ167" i="1"/>
  <c r="Z170" i="1"/>
  <c r="AB172" i="1"/>
  <c r="AF179" i="1"/>
  <c r="AQ181" i="1"/>
  <c r="AF192" i="1"/>
  <c r="AB196" i="1"/>
  <c r="Z210" i="1"/>
  <c r="AD224" i="1"/>
  <c r="AI224" i="1"/>
  <c r="AQ224" i="1"/>
  <c r="AD187" i="1"/>
  <c r="AF189" i="1"/>
  <c r="AD195" i="1"/>
  <c r="AF197" i="1"/>
  <c r="AD203" i="1"/>
  <c r="AF205" i="1"/>
  <c r="AD211" i="1"/>
  <c r="AF213" i="1"/>
  <c r="AD219" i="1"/>
  <c r="AF221" i="1"/>
  <c r="AD227" i="1"/>
  <c r="AF229" i="1"/>
  <c r="AD235" i="1"/>
  <c r="AF237" i="1"/>
  <c r="AD243" i="1"/>
  <c r="AF245" i="1"/>
  <c r="AF253" i="1"/>
  <c r="AF261" i="1"/>
  <c r="AF269" i="1"/>
  <c r="AD288" i="1"/>
  <c r="AI288" i="1"/>
  <c r="AQ288" i="1"/>
  <c r="AI300" i="1"/>
  <c r="AQ300" i="1"/>
  <c r="AD300" i="1"/>
  <c r="AF232" i="1"/>
  <c r="AF240" i="1"/>
  <c r="AF248" i="1"/>
  <c r="AF256" i="1"/>
  <c r="AF264" i="1"/>
  <c r="AF272" i="1"/>
  <c r="AF282" i="1"/>
  <c r="AD299" i="1"/>
  <c r="AQ299" i="1"/>
  <c r="AI299" i="1"/>
  <c r="AI308" i="1"/>
  <c r="AQ308" i="1"/>
  <c r="AD308" i="1"/>
  <c r="AF187" i="1"/>
  <c r="AQ189" i="1"/>
  <c r="AF195" i="1"/>
  <c r="AQ197" i="1"/>
  <c r="AF203" i="1"/>
  <c r="AQ205" i="1"/>
  <c r="AF211" i="1"/>
  <c r="AQ213" i="1"/>
  <c r="AF219" i="1"/>
  <c r="AQ221" i="1"/>
  <c r="AF227" i="1"/>
  <c r="AF235" i="1"/>
  <c r="AF243" i="1"/>
  <c r="AQ245" i="1"/>
  <c r="AF251" i="1"/>
  <c r="AQ253" i="1"/>
  <c r="AF259" i="1"/>
  <c r="AQ261" i="1"/>
  <c r="AF267" i="1"/>
  <c r="AQ269" i="1"/>
  <c r="AI275" i="1"/>
  <c r="AI280" i="1"/>
  <c r="AD307" i="1"/>
  <c r="AQ307" i="1"/>
  <c r="AI307" i="1"/>
  <c r="AF174" i="1"/>
  <c r="AF182" i="1"/>
  <c r="AI189" i="1"/>
  <c r="AF190" i="1"/>
  <c r="AI197" i="1"/>
  <c r="AF198" i="1"/>
  <c r="AI205" i="1"/>
  <c r="AF206" i="1"/>
  <c r="AI213" i="1"/>
  <c r="AF214" i="1"/>
  <c r="AI221" i="1"/>
  <c r="AF222" i="1"/>
  <c r="AI229" i="1"/>
  <c r="AF230" i="1"/>
  <c r="AQ232" i="1"/>
  <c r="AI237" i="1"/>
  <c r="AF238" i="1"/>
  <c r="AQ240" i="1"/>
  <c r="AI245" i="1"/>
  <c r="AF246" i="1"/>
  <c r="AQ248" i="1"/>
  <c r="AI253" i="1"/>
  <c r="AF254" i="1"/>
  <c r="AQ256" i="1"/>
  <c r="AI261" i="1"/>
  <c r="AF262" i="1"/>
  <c r="AQ264" i="1"/>
  <c r="AI269" i="1"/>
  <c r="AF270" i="1"/>
  <c r="AQ272" i="1"/>
  <c r="AD274" i="1"/>
  <c r="AQ276" i="1"/>
  <c r="AQ282" i="1"/>
  <c r="AF169" i="1"/>
  <c r="AD175" i="1"/>
  <c r="AF177" i="1"/>
  <c r="AD183" i="1"/>
  <c r="AF185" i="1"/>
  <c r="AQ187" i="1"/>
  <c r="AD191" i="1"/>
  <c r="AF193" i="1"/>
  <c r="AQ195" i="1"/>
  <c r="AD199" i="1"/>
  <c r="AF201" i="1"/>
  <c r="AQ203" i="1"/>
  <c r="AD207" i="1"/>
  <c r="AF209" i="1"/>
  <c r="AQ211" i="1"/>
  <c r="AD215" i="1"/>
  <c r="AF217" i="1"/>
  <c r="AQ219" i="1"/>
  <c r="AD223" i="1"/>
  <c r="AF225" i="1"/>
  <c r="AQ227" i="1"/>
  <c r="AD231" i="1"/>
  <c r="AI232" i="1"/>
  <c r="AF233" i="1"/>
  <c r="AQ235" i="1"/>
  <c r="AD239" i="1"/>
  <c r="AI240" i="1"/>
  <c r="AF241" i="1"/>
  <c r="AQ243" i="1"/>
  <c r="AD247" i="1"/>
  <c r="AI248" i="1"/>
  <c r="AF249" i="1"/>
  <c r="AQ251" i="1"/>
  <c r="AD255" i="1"/>
  <c r="AI256" i="1"/>
  <c r="AF257" i="1"/>
  <c r="AQ259" i="1"/>
  <c r="AD263" i="1"/>
  <c r="AI264" i="1"/>
  <c r="AF265" i="1"/>
  <c r="AQ267" i="1"/>
  <c r="AD271" i="1"/>
  <c r="AI272" i="1"/>
  <c r="AI276" i="1"/>
  <c r="AD277" i="1"/>
  <c r="AI277" i="1"/>
  <c r="AQ277" i="1"/>
  <c r="AI282" i="1"/>
  <c r="AQ283" i="1"/>
  <c r="AD296" i="1"/>
  <c r="AI296" i="1"/>
  <c r="AQ296" i="1"/>
  <c r="AD170" i="1"/>
  <c r="AF172" i="1"/>
  <c r="AQ174" i="1"/>
  <c r="AD178" i="1"/>
  <c r="AF180" i="1"/>
  <c r="AQ182" i="1"/>
  <c r="AD186" i="1"/>
  <c r="AF188" i="1"/>
  <c r="AQ190" i="1"/>
  <c r="AD194" i="1"/>
  <c r="AF196" i="1"/>
  <c r="AQ198" i="1"/>
  <c r="AD202" i="1"/>
  <c r="AF204" i="1"/>
  <c r="AQ206" i="1"/>
  <c r="AD210" i="1"/>
  <c r="AF212" i="1"/>
  <c r="AQ214" i="1"/>
  <c r="AD218" i="1"/>
  <c r="AF220" i="1"/>
  <c r="AQ222" i="1"/>
  <c r="AD226" i="1"/>
  <c r="AF228" i="1"/>
  <c r="AQ230" i="1"/>
  <c r="AD234" i="1"/>
  <c r="AF236" i="1"/>
  <c r="AQ238" i="1"/>
  <c r="AD242" i="1"/>
  <c r="AF244" i="1"/>
  <c r="AQ246" i="1"/>
  <c r="AD250" i="1"/>
  <c r="AF252" i="1"/>
  <c r="AQ254" i="1"/>
  <c r="AD258" i="1"/>
  <c r="AF260" i="1"/>
  <c r="AQ262" i="1"/>
  <c r="AD266" i="1"/>
  <c r="AF268" i="1"/>
  <c r="AQ270" i="1"/>
  <c r="AD275" i="1"/>
  <c r="AD280" i="1"/>
  <c r="AI283" i="1"/>
  <c r="AI284" i="1"/>
  <c r="AD284" i="1"/>
  <c r="AQ284" i="1"/>
  <c r="AF300" i="1"/>
  <c r="AQ169" i="1"/>
  <c r="AQ201" i="1"/>
  <c r="AQ209" i="1"/>
  <c r="AQ217" i="1"/>
  <c r="AQ225" i="1"/>
  <c r="AQ233" i="1"/>
  <c r="AQ241" i="1"/>
  <c r="AQ249" i="1"/>
  <c r="AQ257" i="1"/>
  <c r="AQ265" i="1"/>
  <c r="AI273" i="1"/>
  <c r="AF288" i="1"/>
  <c r="AI292" i="1"/>
  <c r="AQ292" i="1"/>
  <c r="AD292" i="1"/>
  <c r="AF280" i="1"/>
  <c r="AD291" i="1"/>
  <c r="AQ291" i="1"/>
  <c r="AI291" i="1"/>
  <c r="AQ298" i="1"/>
  <c r="AF304" i="1"/>
  <c r="AQ306" i="1"/>
  <c r="AF312" i="1"/>
  <c r="AQ314" i="1"/>
  <c r="AD318" i="1"/>
  <c r="AI319" i="1"/>
  <c r="AQ322" i="1"/>
  <c r="AD326" i="1"/>
  <c r="AI327" i="1"/>
  <c r="AQ330" i="1"/>
  <c r="AD334" i="1"/>
  <c r="AQ338" i="1"/>
  <c r="AD342" i="1"/>
  <c r="AQ346" i="1"/>
  <c r="AD350" i="1"/>
  <c r="AQ354" i="1"/>
  <c r="AD358" i="1"/>
  <c r="AF360" i="1"/>
  <c r="AQ362" i="1"/>
  <c r="AD366" i="1"/>
  <c r="AF368" i="1"/>
  <c r="AQ370" i="1"/>
  <c r="AD374" i="1"/>
  <c r="AI375" i="1"/>
  <c r="AF376" i="1"/>
  <c r="AQ378" i="1"/>
  <c r="AD382" i="1"/>
  <c r="AI383" i="1"/>
  <c r="AF384" i="1"/>
  <c r="AQ386" i="1"/>
  <c r="AD390" i="1"/>
  <c r="AI391" i="1"/>
  <c r="AF392" i="1"/>
  <c r="AQ394" i="1"/>
  <c r="AD398" i="1"/>
  <c r="AI399" i="1"/>
  <c r="AF400" i="1"/>
  <c r="AQ402" i="1"/>
  <c r="AD406" i="1"/>
  <c r="AI407" i="1"/>
  <c r="AF408" i="1"/>
  <c r="AQ410" i="1"/>
  <c r="AD414" i="1"/>
  <c r="AI415" i="1"/>
  <c r="AF416" i="1"/>
  <c r="AQ418" i="1"/>
  <c r="AD422" i="1"/>
  <c r="AI423" i="1"/>
  <c r="AF424" i="1"/>
  <c r="AQ426" i="1"/>
  <c r="AD430" i="1"/>
  <c r="AI431" i="1"/>
  <c r="AF432" i="1"/>
  <c r="AQ434" i="1"/>
  <c r="AD438" i="1"/>
  <c r="AI445" i="1"/>
  <c r="AQ446" i="1"/>
  <c r="AD477" i="1"/>
  <c r="AI477" i="1"/>
  <c r="AQ477" i="1"/>
  <c r="AD313" i="1"/>
  <c r="AI314" i="1"/>
  <c r="AF315" i="1"/>
  <c r="AQ317" i="1"/>
  <c r="AD321" i="1"/>
  <c r="AI322" i="1"/>
  <c r="AQ325" i="1"/>
  <c r="AD329" i="1"/>
  <c r="AI330" i="1"/>
  <c r="AQ333" i="1"/>
  <c r="AD337" i="1"/>
  <c r="AI338" i="1"/>
  <c r="AQ341" i="1"/>
  <c r="AD345" i="1"/>
  <c r="AI346" i="1"/>
  <c r="AQ349" i="1"/>
  <c r="AD353" i="1"/>
  <c r="AI354" i="1"/>
  <c r="AQ357" i="1"/>
  <c r="AD361" i="1"/>
  <c r="AI362" i="1"/>
  <c r="AF363" i="1"/>
  <c r="AQ365" i="1"/>
  <c r="AD369" i="1"/>
  <c r="AI370" i="1"/>
  <c r="AF371" i="1"/>
  <c r="AQ373" i="1"/>
  <c r="AD377" i="1"/>
  <c r="AI378" i="1"/>
  <c r="AF379" i="1"/>
  <c r="AQ381" i="1"/>
  <c r="AI386" i="1"/>
  <c r="AF387" i="1"/>
  <c r="AQ389" i="1"/>
  <c r="AI394" i="1"/>
  <c r="AF395" i="1"/>
  <c r="AQ397" i="1"/>
  <c r="AI402" i="1"/>
  <c r="AF403" i="1"/>
  <c r="AQ405" i="1"/>
  <c r="AI410" i="1"/>
  <c r="AF411" i="1"/>
  <c r="AQ413" i="1"/>
  <c r="AI418" i="1"/>
  <c r="AF419" i="1"/>
  <c r="AQ421" i="1"/>
  <c r="AI426" i="1"/>
  <c r="AF427" i="1"/>
  <c r="AQ429" i="1"/>
  <c r="AI434" i="1"/>
  <c r="AF435" i="1"/>
  <c r="AQ437" i="1"/>
  <c r="AF442" i="1"/>
  <c r="AD444" i="1"/>
  <c r="AI446" i="1"/>
  <c r="AD447" i="1"/>
  <c r="AI447" i="1"/>
  <c r="AQ447" i="1"/>
  <c r="AQ476" i="1"/>
  <c r="AD476" i="1"/>
  <c r="AI476" i="1"/>
  <c r="AF278" i="1"/>
  <c r="AI285" i="1"/>
  <c r="AF286" i="1"/>
  <c r="AI293" i="1"/>
  <c r="AF294" i="1"/>
  <c r="AI301" i="1"/>
  <c r="AQ304" i="1"/>
  <c r="AI309" i="1"/>
  <c r="AQ312" i="1"/>
  <c r="AF318" i="1"/>
  <c r="AF326" i="1"/>
  <c r="AF334" i="1"/>
  <c r="AF342" i="1"/>
  <c r="AF350" i="1"/>
  <c r="AF358" i="1"/>
  <c r="AF366" i="1"/>
  <c r="AF374" i="1"/>
  <c r="AF382" i="1"/>
  <c r="AF390" i="1"/>
  <c r="AF398" i="1"/>
  <c r="AF406" i="1"/>
  <c r="AF414" i="1"/>
  <c r="AF422" i="1"/>
  <c r="AF430" i="1"/>
  <c r="AF438" i="1"/>
  <c r="AD461" i="1"/>
  <c r="AD517" i="1"/>
  <c r="AI517" i="1"/>
  <c r="AQ517" i="1"/>
  <c r="AF289" i="1"/>
  <c r="AF297" i="1"/>
  <c r="AD303" i="1"/>
  <c r="AI304" i="1"/>
  <c r="AF305" i="1"/>
  <c r="AI312" i="1"/>
  <c r="AF313" i="1"/>
  <c r="AD319" i="1"/>
  <c r="AD327" i="1"/>
  <c r="AF337" i="1"/>
  <c r="AF345" i="1"/>
  <c r="AF353" i="1"/>
  <c r="AF361" i="1"/>
  <c r="AF369" i="1"/>
  <c r="AD375" i="1"/>
  <c r="AF377" i="1"/>
  <c r="AD383" i="1"/>
  <c r="AF385" i="1"/>
  <c r="AD391" i="1"/>
  <c r="AD399" i="1"/>
  <c r="AD407" i="1"/>
  <c r="AD415" i="1"/>
  <c r="AD423" i="1"/>
  <c r="AD431" i="1"/>
  <c r="AD439" i="1"/>
  <c r="AF444" i="1"/>
  <c r="AD445" i="1"/>
  <c r="AD485" i="1"/>
  <c r="AI485" i="1"/>
  <c r="AQ485" i="1"/>
  <c r="AD509" i="1"/>
  <c r="AI509" i="1"/>
  <c r="AQ509" i="1"/>
  <c r="AD314" i="1"/>
  <c r="AQ318" i="1"/>
  <c r="AD322" i="1"/>
  <c r="AQ326" i="1"/>
  <c r="AD330" i="1"/>
  <c r="AQ334" i="1"/>
  <c r="AD338" i="1"/>
  <c r="AQ342" i="1"/>
  <c r="AD346" i="1"/>
  <c r="AQ350" i="1"/>
  <c r="AD354" i="1"/>
  <c r="AQ358" i="1"/>
  <c r="AD362" i="1"/>
  <c r="AQ366" i="1"/>
  <c r="AD370" i="1"/>
  <c r="AQ374" i="1"/>
  <c r="AD378" i="1"/>
  <c r="AQ382" i="1"/>
  <c r="AD386" i="1"/>
  <c r="AQ390" i="1"/>
  <c r="AD394" i="1"/>
  <c r="AQ398" i="1"/>
  <c r="AD402" i="1"/>
  <c r="AQ406" i="1"/>
  <c r="AD410" i="1"/>
  <c r="AQ414" i="1"/>
  <c r="AD418" i="1"/>
  <c r="AQ422" i="1"/>
  <c r="AD426" i="1"/>
  <c r="AF428" i="1"/>
  <c r="AQ430" i="1"/>
  <c r="AD434" i="1"/>
  <c r="AF436" i="1"/>
  <c r="AQ438" i="1"/>
  <c r="AI442" i="1"/>
  <c r="AQ484" i="1"/>
  <c r="AD484" i="1"/>
  <c r="AI484" i="1"/>
  <c r="AD493" i="1"/>
  <c r="AI493" i="1"/>
  <c r="AQ493" i="1"/>
  <c r="AD501" i="1"/>
  <c r="AI501" i="1"/>
  <c r="AQ501" i="1"/>
  <c r="AD285" i="1"/>
  <c r="AD293" i="1"/>
  <c r="AF295" i="1"/>
  <c r="AF303" i="1"/>
  <c r="AD309" i="1"/>
  <c r="AF311" i="1"/>
  <c r="AQ313" i="1"/>
  <c r="AF319" i="1"/>
  <c r="AF327" i="1"/>
  <c r="AD333" i="1"/>
  <c r="AD341" i="1"/>
  <c r="AD349" i="1"/>
  <c r="AD357" i="1"/>
  <c r="AD365" i="1"/>
  <c r="AD373" i="1"/>
  <c r="AD381" i="1"/>
  <c r="AD389" i="1"/>
  <c r="AD397" i="1"/>
  <c r="AD405" i="1"/>
  <c r="AD413" i="1"/>
  <c r="AD421" i="1"/>
  <c r="AD429" i="1"/>
  <c r="AD437" i="1"/>
  <c r="AF439" i="1"/>
  <c r="AF445" i="1"/>
  <c r="AI453" i="1"/>
  <c r="AQ453" i="1"/>
  <c r="AD455" i="1"/>
  <c r="AI455" i="1"/>
  <c r="AD463" i="1"/>
  <c r="AI463" i="1"/>
  <c r="AD469" i="1"/>
  <c r="AI469" i="1"/>
  <c r="AQ469" i="1"/>
  <c r="AQ452" i="1"/>
  <c r="AD452" i="1"/>
  <c r="AI452" i="1"/>
  <c r="AI461" i="1"/>
  <c r="AQ461" i="1"/>
  <c r="AQ468" i="1"/>
  <c r="AD468" i="1"/>
  <c r="AI468" i="1"/>
  <c r="AD442" i="1"/>
  <c r="AQ460" i="1"/>
  <c r="AD460" i="1"/>
  <c r="AI460" i="1"/>
  <c r="AF517" i="1"/>
  <c r="AF525" i="1"/>
  <c r="AF533" i="1"/>
  <c r="AF541" i="1"/>
  <c r="AD565" i="1"/>
  <c r="AQ565" i="1"/>
  <c r="AD566" i="1"/>
  <c r="AI566" i="1"/>
  <c r="AQ566" i="1"/>
  <c r="AQ586" i="1"/>
  <c r="AI586" i="1"/>
  <c r="AQ588" i="1"/>
  <c r="AQ594" i="1"/>
  <c r="AI594" i="1"/>
  <c r="AI604" i="1"/>
  <c r="AD604" i="1"/>
  <c r="AF440" i="1"/>
  <c r="AF448" i="1"/>
  <c r="AQ450" i="1"/>
  <c r="AD454" i="1"/>
  <c r="AQ458" i="1"/>
  <c r="AD462" i="1"/>
  <c r="AF464" i="1"/>
  <c r="AQ466" i="1"/>
  <c r="AD470" i="1"/>
  <c r="AI471" i="1"/>
  <c r="AF472" i="1"/>
  <c r="AQ474" i="1"/>
  <c r="AD478" i="1"/>
  <c r="AI479" i="1"/>
  <c r="AF480" i="1"/>
  <c r="AQ482" i="1"/>
  <c r="AD486" i="1"/>
  <c r="AI487" i="1"/>
  <c r="AF488" i="1"/>
  <c r="AQ490" i="1"/>
  <c r="AD494" i="1"/>
  <c r="AI495" i="1"/>
  <c r="AF496" i="1"/>
  <c r="AQ498" i="1"/>
  <c r="AD502" i="1"/>
  <c r="AI503" i="1"/>
  <c r="AF504" i="1"/>
  <c r="AQ506" i="1"/>
  <c r="AD510" i="1"/>
  <c r="AI511" i="1"/>
  <c r="AF512" i="1"/>
  <c r="AQ514" i="1"/>
  <c r="AI519" i="1"/>
  <c r="AF520" i="1"/>
  <c r="AQ522" i="1"/>
  <c r="AI527" i="1"/>
  <c r="AF528" i="1"/>
  <c r="AQ530" i="1"/>
  <c r="AI535" i="1"/>
  <c r="AF536" i="1"/>
  <c r="AQ538" i="1"/>
  <c r="AQ548" i="1"/>
  <c r="AD557" i="1"/>
  <c r="AQ557" i="1"/>
  <c r="AD558" i="1"/>
  <c r="AI558" i="1"/>
  <c r="AQ558" i="1"/>
  <c r="AI565" i="1"/>
  <c r="AD570" i="1"/>
  <c r="AQ602" i="1"/>
  <c r="AI602" i="1"/>
  <c r="AD618" i="1"/>
  <c r="AQ634" i="1"/>
  <c r="AD634" i="1"/>
  <c r="AI634" i="1"/>
  <c r="AF459" i="1"/>
  <c r="AF467" i="1"/>
  <c r="AF475" i="1"/>
  <c r="AF483" i="1"/>
  <c r="AF491" i="1"/>
  <c r="AF499" i="1"/>
  <c r="AF507" i="1"/>
  <c r="AF515" i="1"/>
  <c r="AF523" i="1"/>
  <c r="AQ525" i="1"/>
  <c r="AF531" i="1"/>
  <c r="AQ533" i="1"/>
  <c r="AF539" i="1"/>
  <c r="AF542" i="1"/>
  <c r="AI548" i="1"/>
  <c r="AD549" i="1"/>
  <c r="AQ549" i="1"/>
  <c r="AD550" i="1"/>
  <c r="AI550" i="1"/>
  <c r="AQ550" i="1"/>
  <c r="AD562" i="1"/>
  <c r="AD572" i="1"/>
  <c r="AI612" i="1"/>
  <c r="AD612" i="1"/>
  <c r="AQ652" i="1"/>
  <c r="AD652" i="1"/>
  <c r="AI652" i="1"/>
  <c r="AD492" i="1"/>
  <c r="AD500" i="1"/>
  <c r="AQ504" i="1"/>
  <c r="AD508" i="1"/>
  <c r="AQ512" i="1"/>
  <c r="AD516" i="1"/>
  <c r="AQ520" i="1"/>
  <c r="AD524" i="1"/>
  <c r="AI525" i="1"/>
  <c r="AD532" i="1"/>
  <c r="AI533" i="1"/>
  <c r="AD540" i="1"/>
  <c r="AI541" i="1"/>
  <c r="AQ542" i="1"/>
  <c r="AD544" i="1"/>
  <c r="AI549" i="1"/>
  <c r="AD564" i="1"/>
  <c r="AQ577" i="1"/>
  <c r="AD577" i="1"/>
  <c r="AQ578" i="1"/>
  <c r="AI578" i="1"/>
  <c r="AQ610" i="1"/>
  <c r="AI610" i="1"/>
  <c r="AD471" i="1"/>
  <c r="AD479" i="1"/>
  <c r="AD487" i="1"/>
  <c r="AD495" i="1"/>
  <c r="AD503" i="1"/>
  <c r="AD511" i="1"/>
  <c r="AD519" i="1"/>
  <c r="AD527" i="1"/>
  <c r="AD535" i="1"/>
  <c r="AQ569" i="1"/>
  <c r="AD569" i="1"/>
  <c r="AQ570" i="1"/>
  <c r="AI570" i="1"/>
  <c r="AF572" i="1"/>
  <c r="AD594" i="1"/>
  <c r="AI620" i="1"/>
  <c r="AD620" i="1"/>
  <c r="AD674" i="1"/>
  <c r="AI674" i="1"/>
  <c r="AQ674" i="1"/>
  <c r="AF674" i="1"/>
  <c r="AF492" i="1"/>
  <c r="AF500" i="1"/>
  <c r="AF508" i="1"/>
  <c r="AF516" i="1"/>
  <c r="AF524" i="1"/>
  <c r="AF532" i="1"/>
  <c r="AF540" i="1"/>
  <c r="AD548" i="1"/>
  <c r="AQ561" i="1"/>
  <c r="AD561" i="1"/>
  <c r="AQ562" i="1"/>
  <c r="AI562" i="1"/>
  <c r="AD586" i="1"/>
  <c r="AD588" i="1"/>
  <c r="AQ618" i="1"/>
  <c r="AI618" i="1"/>
  <c r="AD541" i="1"/>
  <c r="AQ544" i="1"/>
  <c r="AQ553" i="1"/>
  <c r="AD553" i="1"/>
  <c r="AQ554" i="1"/>
  <c r="AI554" i="1"/>
  <c r="AI561" i="1"/>
  <c r="AF565" i="1"/>
  <c r="AQ572" i="1"/>
  <c r="AD581" i="1"/>
  <c r="AQ581" i="1"/>
  <c r="AD582" i="1"/>
  <c r="AI582" i="1"/>
  <c r="AQ582" i="1"/>
  <c r="AF594" i="1"/>
  <c r="AF604" i="1"/>
  <c r="AI628" i="1"/>
  <c r="AD628" i="1"/>
  <c r="AF634" i="1"/>
  <c r="AI544" i="1"/>
  <c r="AQ545" i="1"/>
  <c r="AD545" i="1"/>
  <c r="AQ546" i="1"/>
  <c r="AI546" i="1"/>
  <c r="AI553" i="1"/>
  <c r="AF557" i="1"/>
  <c r="AF566" i="1"/>
  <c r="AD573" i="1"/>
  <c r="AQ573" i="1"/>
  <c r="AD574" i="1"/>
  <c r="AI574" i="1"/>
  <c r="AQ574" i="1"/>
  <c r="AI581" i="1"/>
  <c r="AF586" i="1"/>
  <c r="AF588" i="1"/>
  <c r="AD590" i="1"/>
  <c r="AI590" i="1"/>
  <c r="AQ590" i="1"/>
  <c r="AI596" i="1"/>
  <c r="AD596" i="1"/>
  <c r="AF602" i="1"/>
  <c r="AQ604" i="1"/>
  <c r="AQ626" i="1"/>
  <c r="AI626" i="1"/>
  <c r="AQ642" i="1"/>
  <c r="AD642" i="1"/>
  <c r="AI642" i="1"/>
  <c r="AD673" i="1"/>
  <c r="AQ673" i="1"/>
  <c r="AI673" i="1"/>
  <c r="AF673" i="1"/>
  <c r="AD585" i="1"/>
  <c r="AQ589" i="1"/>
  <c r="AD593" i="1"/>
  <c r="AQ597" i="1"/>
  <c r="AD601" i="1"/>
  <c r="AQ605" i="1"/>
  <c r="AD609" i="1"/>
  <c r="AQ613" i="1"/>
  <c r="AD617" i="1"/>
  <c r="AQ621" i="1"/>
  <c r="AD625" i="1"/>
  <c r="AQ629" i="1"/>
  <c r="AD633" i="1"/>
  <c r="AF635" i="1"/>
  <c r="AQ637" i="1"/>
  <c r="AD641" i="1"/>
  <c r="AF643" i="1"/>
  <c r="AQ645" i="1"/>
  <c r="AD650" i="1"/>
  <c r="AI653" i="1"/>
  <c r="AQ653" i="1"/>
  <c r="AD653" i="1"/>
  <c r="AD665" i="1"/>
  <c r="AQ665" i="1"/>
  <c r="AD666" i="1"/>
  <c r="AI666" i="1"/>
  <c r="AQ666" i="1"/>
  <c r="AD713" i="1"/>
  <c r="AI713" i="1"/>
  <c r="AQ713" i="1"/>
  <c r="AI733" i="1"/>
  <c r="AQ733" i="1"/>
  <c r="AD733" i="1"/>
  <c r="AI597" i="1"/>
  <c r="AF598" i="1"/>
  <c r="AQ600" i="1"/>
  <c r="AI605" i="1"/>
  <c r="AF606" i="1"/>
  <c r="AQ608" i="1"/>
  <c r="AI613" i="1"/>
  <c r="AF614" i="1"/>
  <c r="AI621" i="1"/>
  <c r="AF622" i="1"/>
  <c r="AI629" i="1"/>
  <c r="AF630" i="1"/>
  <c r="AI637" i="1"/>
  <c r="AF638" i="1"/>
  <c r="AI645" i="1"/>
  <c r="AF646" i="1"/>
  <c r="AI661" i="1"/>
  <c r="AQ661" i="1"/>
  <c r="AD661" i="1"/>
  <c r="AI665" i="1"/>
  <c r="AD681" i="1"/>
  <c r="AI681" i="1"/>
  <c r="AQ681" i="1"/>
  <c r="AI701" i="1"/>
  <c r="AQ701" i="1"/>
  <c r="AD701" i="1"/>
  <c r="AF585" i="1"/>
  <c r="AF593" i="1"/>
  <c r="AF601" i="1"/>
  <c r="AF609" i="1"/>
  <c r="AF617" i="1"/>
  <c r="AF625" i="1"/>
  <c r="AF633" i="1"/>
  <c r="AF641" i="1"/>
  <c r="AD649" i="1"/>
  <c r="AQ649" i="1"/>
  <c r="AF650" i="1"/>
  <c r="AD657" i="1"/>
  <c r="AQ657" i="1"/>
  <c r="AD658" i="1"/>
  <c r="AI658" i="1"/>
  <c r="AQ658" i="1"/>
  <c r="AD689" i="1"/>
  <c r="AI689" i="1"/>
  <c r="AQ689" i="1"/>
  <c r="AD721" i="1"/>
  <c r="AI721" i="1"/>
  <c r="AQ721" i="1"/>
  <c r="AQ638" i="1"/>
  <c r="AQ646" i="1"/>
  <c r="AI649" i="1"/>
  <c r="AQ650" i="1"/>
  <c r="AI656" i="1"/>
  <c r="AI657" i="1"/>
  <c r="AI709" i="1"/>
  <c r="AQ709" i="1"/>
  <c r="AD709" i="1"/>
  <c r="AD589" i="1"/>
  <c r="AD597" i="1"/>
  <c r="AI598" i="1"/>
  <c r="AF599" i="1"/>
  <c r="AD605" i="1"/>
  <c r="AF607" i="1"/>
  <c r="AD613" i="1"/>
  <c r="AI614" i="1"/>
  <c r="AF615" i="1"/>
  <c r="AD621" i="1"/>
  <c r="AI622" i="1"/>
  <c r="AF623" i="1"/>
  <c r="AD629" i="1"/>
  <c r="AI630" i="1"/>
  <c r="AF631" i="1"/>
  <c r="AD637" i="1"/>
  <c r="AI638" i="1"/>
  <c r="AF639" i="1"/>
  <c r="AD645" i="1"/>
  <c r="AI646" i="1"/>
  <c r="AF647" i="1"/>
  <c r="AI677" i="1"/>
  <c r="AQ677" i="1"/>
  <c r="AD677" i="1"/>
  <c r="AD697" i="1"/>
  <c r="AI697" i="1"/>
  <c r="AQ697" i="1"/>
  <c r="AD729" i="1"/>
  <c r="AI729" i="1"/>
  <c r="AQ729" i="1"/>
  <c r="AI685" i="1"/>
  <c r="AQ685" i="1"/>
  <c r="AD685" i="1"/>
  <c r="AI717" i="1"/>
  <c r="AQ717" i="1"/>
  <c r="AD717" i="1"/>
  <c r="AD705" i="1"/>
  <c r="AI705" i="1"/>
  <c r="AQ705" i="1"/>
  <c r="AF658" i="1"/>
  <c r="AF661" i="1"/>
  <c r="AI669" i="1"/>
  <c r="AQ669" i="1"/>
  <c r="AD669" i="1"/>
  <c r="AF681" i="1"/>
  <c r="AI693" i="1"/>
  <c r="AQ693" i="1"/>
  <c r="AD693" i="1"/>
  <c r="AF701" i="1"/>
  <c r="AI725" i="1"/>
  <c r="AQ725" i="1"/>
  <c r="AD725" i="1"/>
  <c r="AI654" i="1"/>
  <c r="AI662" i="1"/>
  <c r="AI670" i="1"/>
  <c r="AI678" i="1"/>
  <c r="AI686" i="1"/>
  <c r="AI694" i="1"/>
  <c r="AI702" i="1"/>
  <c r="AI710" i="1"/>
  <c r="AI718" i="1"/>
  <c r="AI726" i="1"/>
  <c r="AI734" i="1"/>
  <c r="AQ737" i="1"/>
  <c r="AD741" i="1"/>
  <c r="AI742" i="1"/>
  <c r="AQ745" i="1"/>
  <c r="AD749" i="1"/>
  <c r="AI750" i="1"/>
  <c r="AQ753" i="1"/>
  <c r="AD757" i="1"/>
  <c r="AI758" i="1"/>
  <c r="AD777" i="1"/>
  <c r="AI777" i="1"/>
  <c r="AF682" i="1"/>
  <c r="AF690" i="1"/>
  <c r="AF698" i="1"/>
  <c r="AF706" i="1"/>
  <c r="AF714" i="1"/>
  <c r="AF722" i="1"/>
  <c r="AF730" i="1"/>
  <c r="AI737" i="1"/>
  <c r="AF738" i="1"/>
  <c r="AI745" i="1"/>
  <c r="AF746" i="1"/>
  <c r="AI753" i="1"/>
  <c r="AF754" i="1"/>
  <c r="AD769" i="1"/>
  <c r="AI769" i="1"/>
  <c r="AF741" i="1"/>
  <c r="AF749" i="1"/>
  <c r="AF757" i="1"/>
  <c r="AD783" i="1"/>
  <c r="AI783" i="1"/>
  <c r="AQ783" i="1"/>
  <c r="AF664" i="1"/>
  <c r="AF672" i="1"/>
  <c r="AF680" i="1"/>
  <c r="AQ682" i="1"/>
  <c r="AF688" i="1"/>
  <c r="AQ690" i="1"/>
  <c r="AF696" i="1"/>
  <c r="AQ698" i="1"/>
  <c r="AF704" i="1"/>
  <c r="AQ706" i="1"/>
  <c r="AF712" i="1"/>
  <c r="AQ714" i="1"/>
  <c r="AF720" i="1"/>
  <c r="AQ722" i="1"/>
  <c r="AF728" i="1"/>
  <c r="AQ730" i="1"/>
  <c r="AF736" i="1"/>
  <c r="AQ738" i="1"/>
  <c r="AF744" i="1"/>
  <c r="AQ746" i="1"/>
  <c r="AF752" i="1"/>
  <c r="AQ754" i="1"/>
  <c r="AF760" i="1"/>
  <c r="AI767" i="1"/>
  <c r="AQ767" i="1"/>
  <c r="AI775" i="1"/>
  <c r="AQ775" i="1"/>
  <c r="AI682" i="1"/>
  <c r="AI690" i="1"/>
  <c r="AI698" i="1"/>
  <c r="AI706" i="1"/>
  <c r="AI714" i="1"/>
  <c r="AI722" i="1"/>
  <c r="AI730" i="1"/>
  <c r="AF731" i="1"/>
  <c r="AD737" i="1"/>
  <c r="AI738" i="1"/>
  <c r="AF739" i="1"/>
  <c r="AQ741" i="1"/>
  <c r="AD745" i="1"/>
  <c r="AI746" i="1"/>
  <c r="AF747" i="1"/>
  <c r="AQ749" i="1"/>
  <c r="AD753" i="1"/>
  <c r="AI754" i="1"/>
  <c r="AF755" i="1"/>
  <c r="AQ757" i="1"/>
  <c r="AD660" i="1"/>
  <c r="AD668" i="1"/>
  <c r="AF670" i="1"/>
  <c r="AD676" i="1"/>
  <c r="AF678" i="1"/>
  <c r="AD684" i="1"/>
  <c r="AF686" i="1"/>
  <c r="AF694" i="1"/>
  <c r="AF702" i="1"/>
  <c r="AF710" i="1"/>
  <c r="AF718" i="1"/>
  <c r="AF726" i="1"/>
  <c r="AF734" i="1"/>
  <c r="AF742" i="1"/>
  <c r="AF750" i="1"/>
  <c r="AF758" i="1"/>
  <c r="AF761" i="1"/>
  <c r="AI763" i="1"/>
  <c r="AD763" i="1"/>
  <c r="AQ763" i="1"/>
  <c r="AD791" i="1"/>
  <c r="AI791" i="1"/>
  <c r="AQ791" i="1"/>
  <c r="AF769" i="1"/>
  <c r="AD775" i="1"/>
  <c r="AQ777" i="1"/>
  <c r="AF783" i="1"/>
  <c r="AF799" i="1"/>
  <c r="AF807" i="1"/>
  <c r="AF815" i="1"/>
  <c r="AF823" i="1"/>
  <c r="AF831" i="1"/>
  <c r="AF839" i="1"/>
  <c r="AF847" i="1"/>
  <c r="AF855" i="1"/>
  <c r="AD864" i="1"/>
  <c r="AI864" i="1"/>
  <c r="AQ864" i="1"/>
  <c r="AI883" i="1"/>
  <c r="AQ883" i="1"/>
  <c r="AD896" i="1"/>
  <c r="AI896" i="1"/>
  <c r="AQ896" i="1"/>
  <c r="AD915" i="1"/>
  <c r="AQ915" i="1"/>
  <c r="AF915" i="1"/>
  <c r="AI915" i="1"/>
  <c r="AD928" i="1"/>
  <c r="AI928" i="1"/>
  <c r="AQ928" i="1"/>
  <c r="AF928" i="1"/>
  <c r="AD947" i="1"/>
  <c r="AQ947" i="1"/>
  <c r="AF947" i="1"/>
  <c r="AI947" i="1"/>
  <c r="AD960" i="1"/>
  <c r="AI960" i="1"/>
  <c r="AQ960" i="1"/>
  <c r="AF960" i="1"/>
  <c r="AF762" i="1"/>
  <c r="AQ764" i="1"/>
  <c r="AD768" i="1"/>
  <c r="AF770" i="1"/>
  <c r="AQ772" i="1"/>
  <c r="AD776" i="1"/>
  <c r="AF778" i="1"/>
  <c r="AQ780" i="1"/>
  <c r="AD784" i="1"/>
  <c r="AI785" i="1"/>
  <c r="AF786" i="1"/>
  <c r="AQ788" i="1"/>
  <c r="AD792" i="1"/>
  <c r="AI793" i="1"/>
  <c r="AF794" i="1"/>
  <c r="AQ796" i="1"/>
  <c r="AD800" i="1"/>
  <c r="AI801" i="1"/>
  <c r="AF802" i="1"/>
  <c r="AQ804" i="1"/>
  <c r="AD808" i="1"/>
  <c r="AI809" i="1"/>
  <c r="AF810" i="1"/>
  <c r="AQ812" i="1"/>
  <c r="AD816" i="1"/>
  <c r="AI817" i="1"/>
  <c r="AF818" i="1"/>
  <c r="AQ820" i="1"/>
  <c r="AD824" i="1"/>
  <c r="AI825" i="1"/>
  <c r="AF826" i="1"/>
  <c r="AQ828" i="1"/>
  <c r="AD832" i="1"/>
  <c r="AI833" i="1"/>
  <c r="AF834" i="1"/>
  <c r="AQ836" i="1"/>
  <c r="AD840" i="1"/>
  <c r="AI841" i="1"/>
  <c r="AF842" i="1"/>
  <c r="AQ844" i="1"/>
  <c r="AD848" i="1"/>
  <c r="AI849" i="1"/>
  <c r="AF850" i="1"/>
  <c r="AQ852" i="1"/>
  <c r="AD856" i="1"/>
  <c r="AI857" i="1"/>
  <c r="AF858" i="1"/>
  <c r="AQ860" i="1"/>
  <c r="AQ919" i="1"/>
  <c r="AD919" i="1"/>
  <c r="AF919" i="1"/>
  <c r="AI919" i="1"/>
  <c r="AI932" i="1"/>
  <c r="AQ932" i="1"/>
  <c r="AD932" i="1"/>
  <c r="AF932" i="1"/>
  <c r="AQ951" i="1"/>
  <c r="AD951" i="1"/>
  <c r="AF951" i="1"/>
  <c r="AI951" i="1"/>
  <c r="AI964" i="1"/>
  <c r="AQ964" i="1"/>
  <c r="AD964" i="1"/>
  <c r="AF964" i="1"/>
  <c r="AF765" i="1"/>
  <c r="AD771" i="1"/>
  <c r="AI772" i="1"/>
  <c r="AF773" i="1"/>
  <c r="AD779" i="1"/>
  <c r="AF781" i="1"/>
  <c r="AD787" i="1"/>
  <c r="AF789" i="1"/>
  <c r="AD795" i="1"/>
  <c r="AF797" i="1"/>
  <c r="AQ799" i="1"/>
  <c r="AD803" i="1"/>
  <c r="AI804" i="1"/>
  <c r="AF805" i="1"/>
  <c r="AQ807" i="1"/>
  <c r="AD811" i="1"/>
  <c r="AF813" i="1"/>
  <c r="AQ815" i="1"/>
  <c r="AD819" i="1"/>
  <c r="AF821" i="1"/>
  <c r="AQ823" i="1"/>
  <c r="AD827" i="1"/>
  <c r="AF829" i="1"/>
  <c r="AQ831" i="1"/>
  <c r="AD835" i="1"/>
  <c r="AF837" i="1"/>
  <c r="AQ839" i="1"/>
  <c r="AD843" i="1"/>
  <c r="AF845" i="1"/>
  <c r="AQ847" i="1"/>
  <c r="AD851" i="1"/>
  <c r="AF853" i="1"/>
  <c r="AQ855" i="1"/>
  <c r="AD859" i="1"/>
  <c r="AF861" i="1"/>
  <c r="AD923" i="1"/>
  <c r="AQ923" i="1"/>
  <c r="AF923" i="1"/>
  <c r="AI923" i="1"/>
  <c r="AD936" i="1"/>
  <c r="AI936" i="1"/>
  <c r="AQ936" i="1"/>
  <c r="AF936" i="1"/>
  <c r="AD955" i="1"/>
  <c r="AQ955" i="1"/>
  <c r="AF955" i="1"/>
  <c r="AI955" i="1"/>
  <c r="AD968" i="1"/>
  <c r="AI968" i="1"/>
  <c r="AQ968" i="1"/>
  <c r="AF968" i="1"/>
  <c r="AQ762" i="1"/>
  <c r="AD766" i="1"/>
  <c r="AF768" i="1"/>
  <c r="AD774" i="1"/>
  <c r="AF776" i="1"/>
  <c r="AQ778" i="1"/>
  <c r="AD782" i="1"/>
  <c r="AF784" i="1"/>
  <c r="AQ786" i="1"/>
  <c r="AD790" i="1"/>
  <c r="AF792" i="1"/>
  <c r="AD798" i="1"/>
  <c r="AI799" i="1"/>
  <c r="AF800" i="1"/>
  <c r="AQ802" i="1"/>
  <c r="AI807" i="1"/>
  <c r="AF808" i="1"/>
  <c r="AQ810" i="1"/>
  <c r="AD814" i="1"/>
  <c r="AI815" i="1"/>
  <c r="AF816" i="1"/>
  <c r="AD822" i="1"/>
  <c r="AI823" i="1"/>
  <c r="AF824" i="1"/>
  <c r="AD830" i="1"/>
  <c r="AI831" i="1"/>
  <c r="AF832" i="1"/>
  <c r="AD838" i="1"/>
  <c r="AI839" i="1"/>
  <c r="AF840" i="1"/>
  <c r="AI847" i="1"/>
  <c r="AF848" i="1"/>
  <c r="AI855" i="1"/>
  <c r="AF856" i="1"/>
  <c r="AQ858" i="1"/>
  <c r="AQ861" i="1"/>
  <c r="AD877" i="1"/>
  <c r="AI877" i="1"/>
  <c r="AD880" i="1"/>
  <c r="AI880" i="1"/>
  <c r="AQ880" i="1"/>
  <c r="AD891" i="1"/>
  <c r="AI891" i="1"/>
  <c r="AQ891" i="1"/>
  <c r="AI908" i="1"/>
  <c r="AQ908" i="1"/>
  <c r="AD908" i="1"/>
  <c r="AF908" i="1"/>
  <c r="AQ927" i="1"/>
  <c r="AD927" i="1"/>
  <c r="AF927" i="1"/>
  <c r="AI927" i="1"/>
  <c r="AI940" i="1"/>
  <c r="AQ940" i="1"/>
  <c r="AD940" i="1"/>
  <c r="AF940" i="1"/>
  <c r="AQ959" i="1"/>
  <c r="AD959" i="1"/>
  <c r="AF959" i="1"/>
  <c r="AI959" i="1"/>
  <c r="AF771" i="1"/>
  <c r="AF779" i="1"/>
  <c r="AD785" i="1"/>
  <c r="AF787" i="1"/>
  <c r="AD793" i="1"/>
  <c r="AF795" i="1"/>
  <c r="AD801" i="1"/>
  <c r="AF803" i="1"/>
  <c r="AD809" i="1"/>
  <c r="AF811" i="1"/>
  <c r="AD817" i="1"/>
  <c r="AF819" i="1"/>
  <c r="AD825" i="1"/>
  <c r="AF827" i="1"/>
  <c r="AD833" i="1"/>
  <c r="AF835" i="1"/>
  <c r="AD841" i="1"/>
  <c r="AF843" i="1"/>
  <c r="AD849" i="1"/>
  <c r="AF851" i="1"/>
  <c r="AD857" i="1"/>
  <c r="AF859" i="1"/>
  <c r="AD883" i="1"/>
  <c r="AF885" i="1"/>
  <c r="AD899" i="1"/>
  <c r="AI899" i="1"/>
  <c r="AQ899" i="1"/>
  <c r="AD912" i="1"/>
  <c r="AI912" i="1"/>
  <c r="AQ912" i="1"/>
  <c r="AF912" i="1"/>
  <c r="AD931" i="1"/>
  <c r="AQ931" i="1"/>
  <c r="AF931" i="1"/>
  <c r="AI931" i="1"/>
  <c r="AD944" i="1"/>
  <c r="AI944" i="1"/>
  <c r="AQ944" i="1"/>
  <c r="AF944" i="1"/>
  <c r="AD963" i="1"/>
  <c r="AQ963" i="1"/>
  <c r="AF963" i="1"/>
  <c r="AI963" i="1"/>
  <c r="AD764" i="1"/>
  <c r="AF766" i="1"/>
  <c r="AD772" i="1"/>
  <c r="AF774" i="1"/>
  <c r="AF782" i="1"/>
  <c r="AD788" i="1"/>
  <c r="AF790" i="1"/>
  <c r="AD796" i="1"/>
  <c r="AF798" i="1"/>
  <c r="AD804" i="1"/>
  <c r="AF806" i="1"/>
  <c r="AD812" i="1"/>
  <c r="AF814" i="1"/>
  <c r="AD820" i="1"/>
  <c r="AD828" i="1"/>
  <c r="AD836" i="1"/>
  <c r="AD844" i="1"/>
  <c r="AD852" i="1"/>
  <c r="AD860" i="1"/>
  <c r="AD869" i="1"/>
  <c r="AI869" i="1"/>
  <c r="AI875" i="1"/>
  <c r="AQ875" i="1"/>
  <c r="AF896" i="1"/>
  <c r="AI916" i="1"/>
  <c r="AQ916" i="1"/>
  <c r="AD916" i="1"/>
  <c r="AF916" i="1"/>
  <c r="AQ935" i="1"/>
  <c r="AD935" i="1"/>
  <c r="AF935" i="1"/>
  <c r="AI935" i="1"/>
  <c r="AI948" i="1"/>
  <c r="AQ948" i="1"/>
  <c r="AD948" i="1"/>
  <c r="AF948" i="1"/>
  <c r="AQ967" i="1"/>
  <c r="AD967" i="1"/>
  <c r="AF967" i="1"/>
  <c r="AI967" i="1"/>
  <c r="AF864" i="1"/>
  <c r="AF883" i="1"/>
  <c r="AD885" i="1"/>
  <c r="AI885" i="1"/>
  <c r="AD888" i="1"/>
  <c r="AI888" i="1"/>
  <c r="AQ888" i="1"/>
  <c r="AD907" i="1"/>
  <c r="AQ907" i="1"/>
  <c r="AF907" i="1"/>
  <c r="AI907" i="1"/>
  <c r="AD920" i="1"/>
  <c r="AI920" i="1"/>
  <c r="AQ920" i="1"/>
  <c r="AF920" i="1"/>
  <c r="AD939" i="1"/>
  <c r="AQ939" i="1"/>
  <c r="AF939" i="1"/>
  <c r="AI939" i="1"/>
  <c r="AD952" i="1"/>
  <c r="AI952" i="1"/>
  <c r="AQ952" i="1"/>
  <c r="AF952" i="1"/>
  <c r="AI867" i="1"/>
  <c r="AQ867" i="1"/>
  <c r="AD872" i="1"/>
  <c r="AI872" i="1"/>
  <c r="AQ872" i="1"/>
  <c r="AQ911" i="1"/>
  <c r="AD911" i="1"/>
  <c r="AF911" i="1"/>
  <c r="AI911" i="1"/>
  <c r="AI924" i="1"/>
  <c r="AQ924" i="1"/>
  <c r="AD924" i="1"/>
  <c r="AF924" i="1"/>
  <c r="AQ943" i="1"/>
  <c r="AD943" i="1"/>
  <c r="AF943" i="1"/>
  <c r="AI943" i="1"/>
  <c r="AI956" i="1"/>
  <c r="AQ956" i="1"/>
  <c r="AD956" i="1"/>
  <c r="AF956" i="1"/>
  <c r="AD868" i="1"/>
  <c r="AD876" i="1"/>
  <c r="AF878" i="1"/>
  <c r="AD884" i="1"/>
  <c r="AF886" i="1"/>
  <c r="AI893" i="1"/>
  <c r="AF894" i="1"/>
  <c r="AD971" i="1"/>
  <c r="AQ971" i="1"/>
  <c r="AI972" i="1"/>
  <c r="AQ972" i="1"/>
  <c r="AD972" i="1"/>
  <c r="AQ975" i="1"/>
  <c r="AD975" i="1"/>
  <c r="AD976" i="1"/>
  <c r="AI976" i="1"/>
  <c r="AQ976" i="1"/>
  <c r="AD979" i="1"/>
  <c r="AQ979" i="1"/>
  <c r="AI980" i="1"/>
  <c r="AQ980" i="1"/>
  <c r="AD980" i="1"/>
  <c r="AQ983" i="1"/>
  <c r="AD983" i="1"/>
  <c r="AD984" i="1"/>
  <c r="AI984" i="1"/>
  <c r="AQ984" i="1"/>
  <c r="AD987" i="1"/>
  <c r="AQ987" i="1"/>
  <c r="AI988" i="1"/>
  <c r="AQ988" i="1"/>
  <c r="AD988" i="1"/>
  <c r="AQ991" i="1"/>
  <c r="AD991" i="1"/>
  <c r="AD992" i="1"/>
  <c r="AI992" i="1"/>
  <c r="AQ992" i="1"/>
  <c r="AD995" i="1"/>
  <c r="AQ995" i="1"/>
  <c r="AI996" i="1"/>
  <c r="AQ996" i="1"/>
  <c r="AD996" i="1"/>
  <c r="AQ999" i="1"/>
  <c r="AD999" i="1"/>
  <c r="AD1000" i="1"/>
  <c r="AI1000" i="1"/>
  <c r="AQ1000" i="1"/>
  <c r="AD1008" i="1"/>
  <c r="AI1008" i="1"/>
  <c r="AQ1008" i="1"/>
  <c r="AF865" i="1"/>
  <c r="AF873" i="1"/>
  <c r="AF881" i="1"/>
  <c r="AF889" i="1"/>
  <c r="AF897" i="1"/>
  <c r="AF903" i="1"/>
  <c r="AD1003" i="1"/>
  <c r="AQ1003" i="1"/>
  <c r="AI1004" i="1"/>
  <c r="AQ1004" i="1"/>
  <c r="AD1004" i="1"/>
  <c r="AQ1007" i="1"/>
  <c r="AD1007" i="1"/>
  <c r="AI1007" i="1"/>
  <c r="AF868" i="1"/>
  <c r="AF876" i="1"/>
  <c r="AQ878" i="1"/>
  <c r="AD882" i="1"/>
  <c r="AF884" i="1"/>
  <c r="AQ886" i="1"/>
  <c r="AD890" i="1"/>
  <c r="AQ894" i="1"/>
  <c r="AD898" i="1"/>
  <c r="AD905" i="1"/>
  <c r="AI1003" i="1"/>
  <c r="AQ865" i="1"/>
  <c r="AQ873" i="1"/>
  <c r="AQ881" i="1"/>
  <c r="AQ889" i="1"/>
  <c r="AD893" i="1"/>
  <c r="AQ897" i="1"/>
  <c r="AD901" i="1"/>
  <c r="AQ903" i="1"/>
  <c r="AD904" i="1"/>
  <c r="AQ904" i="1"/>
  <c r="AF905" i="1"/>
  <c r="AF901" i="1"/>
  <c r="AF1008" i="1"/>
  <c r="AF995" i="1"/>
  <c r="AF996" i="1"/>
  <c r="AF999" i="1"/>
  <c r="AF1000" i="1"/>
  <c r="AF1007" i="1"/>
  <c r="AI909" i="1"/>
  <c r="AI917" i="1"/>
  <c r="AI925" i="1"/>
  <c r="AI933" i="1"/>
  <c r="AI941" i="1"/>
  <c r="AI949" i="1"/>
  <c r="AI957" i="1"/>
  <c r="AI965" i="1"/>
  <c r="AI973" i="1"/>
  <c r="AI981" i="1"/>
  <c r="AI989" i="1"/>
  <c r="AI997" i="1"/>
  <c r="AI1005" i="1"/>
  <c r="AD1012" i="1"/>
  <c r="AI1013" i="1"/>
  <c r="AF913" i="1"/>
  <c r="AF921" i="1"/>
  <c r="AF929" i="1"/>
  <c r="AF937" i="1"/>
  <c r="AF945" i="1"/>
  <c r="AF953" i="1"/>
  <c r="AF961" i="1"/>
  <c r="AF977" i="1"/>
  <c r="AF985" i="1"/>
  <c r="AF993" i="1"/>
  <c r="AF1009" i="1"/>
  <c r="AQ1011" i="1"/>
  <c r="AI1011" i="1"/>
  <c r="AF1012" i="1"/>
  <c r="AQ1012" i="1"/>
  <c r="AD1011" i="1"/>
  <c r="AF1013" i="1"/>
  <c r="AB10" i="1" l="1"/>
  <c r="AQ10" i="1"/>
  <c r="Z10" i="1"/>
  <c r="AF13" i="1"/>
  <c r="AF10" i="1" s="1"/>
  <c r="AI13" i="1"/>
  <c r="AI10" i="1" s="1"/>
  <c r="AD13" i="1"/>
  <c r="AD10" i="1" s="1"/>
  <c r="H1022" i="1"/>
</calcChain>
</file>

<file path=xl/sharedStrings.xml><?xml version="1.0" encoding="utf-8"?>
<sst xmlns="http://schemas.openxmlformats.org/spreadsheetml/2006/main" count="2671" uniqueCount="1071">
  <si>
    <t>0802113</t>
  </si>
  <si>
    <t>лок.код</t>
  </si>
  <si>
    <t/>
  </si>
  <si>
    <t>(наименование органа исполнительной власти субъекта Российской Федерации)</t>
  </si>
  <si>
    <r>
      <t xml:space="preserve">Информация о недоимках в федеральный бюджет </t>
    </r>
    <r>
      <rPr>
        <b/>
        <sz val="12"/>
        <rFont val="Arial"/>
        <family val="2"/>
        <charset val="204"/>
      </rPr>
      <t>платы за использование лесов, расположенных на землях лесного фонда, в части минимального размера арендной платы
(по действующим договорам и договорам, расторгнутым в текущем году)</t>
    </r>
  </si>
  <si>
    <t>месяц (месяцы)</t>
  </si>
  <si>
    <t>№п.п</t>
  </si>
  <si>
    <t>Наименование лесничества</t>
  </si>
  <si>
    <t>Наименование
лесопользователя
(арендатора)</t>
  </si>
  <si>
    <t>ИНН</t>
  </si>
  <si>
    <t>Номер договора</t>
  </si>
  <si>
    <t>Дата договора</t>
  </si>
  <si>
    <t>Статус договора</t>
  </si>
  <si>
    <t>Вид использования лесов</t>
  </si>
  <si>
    <t>Фактически поступило в бюджет с начала года, тыс. руб.</t>
  </si>
  <si>
    <t>Недоимка (задолженность), тыс. руб.</t>
  </si>
  <si>
    <t>Из графы 9:
направлено
в суд,
тыс. руб.</t>
  </si>
  <si>
    <t>Из графы 19:
принято судом исковых заявлений,
тыс. руб.</t>
  </si>
  <si>
    <t>Из графы 20:
принято судом решений, тыс. руб.</t>
  </si>
  <si>
    <t>Из графы 21:
находится на исполнении в ФССП,
тыс. руб.</t>
  </si>
  <si>
    <t>Принятые меры по взысканию недоимки</t>
  </si>
  <si>
    <t>всего</t>
  </si>
  <si>
    <t>в том числе</t>
  </si>
  <si>
    <t>из всего:
просроченная задолженность, имеющая признаки нереальной к взысканию</t>
  </si>
  <si>
    <t>из всего: дополнительно выявленная в ходе проверок</t>
  </si>
  <si>
    <t>за прошлые периоды</t>
  </si>
  <si>
    <r>
      <t xml:space="preserve">текущего года
</t>
    </r>
    <r>
      <rPr>
        <i/>
        <sz val="10"/>
        <rFont val="Arial"/>
        <family val="2"/>
        <charset val="204"/>
      </rPr>
      <t>(нарастающим итогом)</t>
    </r>
  </si>
  <si>
    <t>из нее:
за отчетный месяц</t>
  </si>
  <si>
    <t>задолженность по организациям (ИП), исключенным из ЕГРЮЛ (ЕГРИП), не подлежащая списанию</t>
  </si>
  <si>
    <t>задолженность, по которой ведется исполнительное производство в органах ФССП (общий срок ИП менее 5 лет)</t>
  </si>
  <si>
    <t xml:space="preserve">имеющая признаки безнадежной к взысканию </t>
  </si>
  <si>
    <t>из нее:</t>
  </si>
  <si>
    <t>Протокол контроля</t>
  </si>
  <si>
    <t>Контроль правильности</t>
  </si>
  <si>
    <t xml:space="preserve">признанная безнадежной к взысканию (согласовано с Рослесхозом) </t>
  </si>
  <si>
    <t>взыскать</t>
  </si>
  <si>
    <t>отказать</t>
  </si>
  <si>
    <t>Строка</t>
  </si>
  <si>
    <t>Формула контроля</t>
  </si>
  <si>
    <t>наименования лесничества</t>
  </si>
  <si>
    <t>ввода данных</t>
  </si>
  <si>
    <t>В</t>
  </si>
  <si>
    <t>Г</t>
  </si>
  <si>
    <t>Д</t>
  </si>
  <si>
    <t>Е</t>
  </si>
  <si>
    <t>Х</t>
  </si>
  <si>
    <t>ИТОГО</t>
  </si>
  <si>
    <t>X</t>
  </si>
  <si>
    <t>Дербентское</t>
  </si>
  <si>
    <t>Бабаев Назим Магомедсадикович</t>
  </si>
  <si>
    <t>2017-12-0259</t>
  </si>
  <si>
    <t>10.05.2018</t>
  </si>
  <si>
    <t>расторгнутый</t>
  </si>
  <si>
    <t>ведение сельского хозяйства</t>
  </si>
  <si>
    <t>Определение АСРД от 27.04.2022 Дело №А15-7216/2021 об отложении судебного разбирательства на 15.07.2022г.
Определение АСРД от 01.11.2022 Дело №А15-7216/2021 об отложении судебного разбирательства на 28.11.2022г.об отложении судебного разбирательства на 24.01.2023г. отложено на 21. 02.2023г. отложено на 21.03.2023г. отложено на 17.04.2023г. отложено на 15.05.2023г. отложено на 13.06.2023г. отложено на 10.07.2023г.отложено на 07.08.2023г. отложено на 04.09.2023г. отложено на 02.10.2023г.
отложено на 22.11.2023г.
отложено на 19.12.2023г. перенос на 2024г. отл. на 27.02.2024г.отл. на 06.03.2024г. взыскать 2368,9 тыс. р. отложено на 16.06.2024г.</t>
  </si>
  <si>
    <t>Каякентское</t>
  </si>
  <si>
    <t>Микаилова Раисат Магомедрасуловна</t>
  </si>
  <si>
    <t>2023-09-0216</t>
  </si>
  <si>
    <t>26.09.2023</t>
  </si>
  <si>
    <t>действующий</t>
  </si>
  <si>
    <t>осуществление рекреационной деятельности</t>
  </si>
  <si>
    <t xml:space="preserve"> увел. Аренд. Платы сог. ПП РФ 987 гот. претен.
направлена претензия 23.01.2024г.22-ВА-06-205/24 Определением от 15.03.2024 года назначено на 02.04.2024 дело №2-379/2024 Каякентский р-й суд. Перенаправлен в Ленинский районный суд г. Махачкалы дело №2-4528/2024 от 10.07.2024г. отложено на 10.09.2024г. назначено на 10.09.2024г. отл. на 04.10.2024г.</t>
  </si>
  <si>
    <t>Махачкалинское</t>
  </si>
  <si>
    <t>ООО "Строй Декор"</t>
  </si>
  <si>
    <t>17</t>
  </si>
  <si>
    <t>10.07.2009</t>
  </si>
  <si>
    <t>Определение АСРД от 23.05.2022г. Дело №А15-4678/2021 "Приостановить производствр по Делу №А15-4678/2021 до вступления в законную силу решения суда по Делу №А15-5883/2021".определение от 04 мая 2023 года Передать дело №А15-5883/2021 в Верховный суд Республики Дагестан для направления его в суд общей юрисдикции, к подсудности которого оно отнесено законом. перенос на 2024г.спор по наложению на участок переданный ООО Строй Декор расматриваетса в Кировском районном суде г. Махачкалы. в настоящее время не окончено направлена претензия 12.07.2024г.№22-ВА-06-2356/24/5</t>
  </si>
  <si>
    <t>Кизлярское</t>
  </si>
  <si>
    <t>Омаров Зубер Ибрагимович</t>
  </si>
  <si>
    <t>143</t>
  </si>
  <si>
    <t>11.06.2014</t>
  </si>
  <si>
    <t>Решение Бабаюртовского районного суда от 11.03.2022г. Дело №2-77/22 взыскать. Запрошен исполнительный лист 28232/23/05043-ИП от 06.04.2023г. ФС 038472800 от 11.03.2023 Отдел ФССП: Каспийское городское отделение судебных приставов, код отдела 05043
Судебный пристав: Мамедов Хабиб Аллахвердиевич, +7(87246)5-25-32  направлена претензия 12.07.2024г.№22-ВА-06-2356/24/21</t>
  </si>
  <si>
    <t>Хасавюртовское</t>
  </si>
  <si>
    <t>Омарова Самират Асхабовна</t>
  </si>
  <si>
    <t>211</t>
  </si>
  <si>
    <t>30.10.2013</t>
  </si>
  <si>
    <t>Решение АСРД от 21.02.2022г. Дело № А15-4676/2021 взыскать. решение Арбитражного суда Республики Дагестан от 21.02.2022 по делу № А15-
4676/2021 в обжалуемой части оставить без изменения, апелляционную жалобу – без
удовлетворения.  Запрошен исп.лист. ФС038362360 от 21.02.2022
направлена претензия от 22.11.2023г. 22-ВА-06-3546/23/18 судебный пристав-исполнитель ОСП по Кировскому району г.Махачкала (Код по ВКСП: 05021), адрес
подразделения: 367002, г. Махачкала, пр. Р. Гамзатова, 97, Джамалутинов Ибрагим Магомедрасулович 108510/23/05021-ИП от 06.06.2023 ФС038362360 от 21.02.2022 претензия от 15.05.2024г.22-ВА-06-1638/24/11</t>
  </si>
  <si>
    <t>ООО "Каменный цветок"</t>
  </si>
  <si>
    <t>0187</t>
  </si>
  <si>
    <t>20.08.2015</t>
  </si>
  <si>
    <t>осуществление геологического изучения недр, разведка и добыча полезных ископаемых</t>
  </si>
  <si>
    <t xml:space="preserve">
Иск принят АС15 декабря 2022 года Дело № А15-7368/2022 
отложено на 06.02.2023г. Отложено на 23.03.2023г. Отложено 25.05.2023г. Отложит на 05.06.2023г. отложено 16.08.2023г.отложено на 26.09.2023г. отлож на 07.11.2023г.
отложено на 14.12.2023г.
направлена претензия от 27.11.2023г. 22-ВА-06-3619/23/35
перенос на 2024г. отл на 14.02.2024г. отл. на 26.03.2024г. отл. на 14.05.24г. отл. на 24.06.2024г. отл. на 25.07.2024г. отл. на 21.08.2024г. направлена претензия 12.07.2024г.№22-ВА-06-2356/24/41, отл. на 25.09.2024г. отл. на 06.11.2024г.</t>
  </si>
  <si>
    <t>Самурское</t>
  </si>
  <si>
    <t>Гаджибеков Рамиз Мирзегасанович</t>
  </si>
  <si>
    <t>51</t>
  </si>
  <si>
    <t>15.04.2014</t>
  </si>
  <si>
    <t>Решение Магарамкентского районного суда от 08.12.2021 Дело №2-667/2021. Иск удовлетворить частично, взыскать 29,3 т.р.
Подана апелляция в Верховный суд РД. Отказано в апелляции готовиться кассационное обжалование
определеием от 30.03.2023 года  по делу 8г-1470 принят к производству.определеием от 30.03.2023 года  по делу 8г-1470 принят к производству в кассационной инстанции, рассмотрение состоится 01.06.2023 года вернуто на повторное расмотрение Магарамкентский районный суд. апеляция.апелляция тоже проиграли, надо кассацию</t>
  </si>
  <si>
    <t>Магарамкентское</t>
  </si>
  <si>
    <t>Нурахмедов Нуррулла Шахмурадович</t>
  </si>
  <si>
    <t>б/н</t>
  </si>
  <si>
    <t>13.05.2010</t>
  </si>
  <si>
    <t>Решение Магарамкентского районного суда от 14.03.2022г. Дело №2-169/2022 взыскать и расторгнуть.
Решение суда от 14.03.2022г. Дело №2-169/2022 всыскать и расторгнуть вступило в силу 14.04.20222г. Приказ комитета №118 от 30.05.2023г.Приказ комитета №118 от 30.05.2023г. "О расторжении договора аренды" 
Приказ Комитета №54 от 01.03.2024г. "О признании утратившим силу Приказа Комитета №118 от 30.05.2024г
Во исполнение апелляционного определения ВС РД от 05.10.2023г. дело №2-169-2022 Отдел ФССП: Отделение судебных приставов по Магарамкентскому и Докузпаринскому районам, код отдела 05052
Судебный пристав: Халидова Наида Казахмедовна, +7(87235)2-59-01 30435/23/05052-ИП от 01.06.2023 направлена претензия 12.07.2024г.№22-ВА-06-2356/24/20</t>
  </si>
  <si>
    <t>ООО "ТТ"</t>
  </si>
  <si>
    <t>19.05.2015</t>
  </si>
  <si>
    <t xml:space="preserve">
направлена претензия от 27.11.2023г.22-ВА-06-3619/23/34
направ претензия 14.03.2024г. 22-ВА-06-854/24</t>
  </si>
  <si>
    <t>Омаров Мансур Асхабович</t>
  </si>
  <si>
    <t>0127</t>
  </si>
  <si>
    <t>13.01.2015</t>
  </si>
  <si>
    <t>Претензия от 23.06.2022 №22-ВА-06-23640/22, подан иск. Принято АС 21 октября 2022 года Дело №А15-5788/2022
отложено на 16.02.2023г. Отложено на 23.03.2023г.отложено на 26.04.2023г. Отложено на 01.06.2023г. Отложено на 14.08.2023г. Отложено на 20.09.2023г. решение АС РД от 04.10.2023г. исковое заявление удовлетворить частично.
 Взыскать с ИП Омарова Мансура Асхабовича (ИНН 057300704972) в пользу Комитета по лесному хозяйству РД (ИНН 0561058687) 634366,44 руб., в том числе 588307,85 руб. основной задолженности за период с 14.09.2019 по 14.07.2022 и 46058,59руб. пени за период с 14.09.2019 по 14.07.2022. В удовлетворении остальной части искового заявления отказать.  отложено на 19.12.2023г. перенос на 2024г. отл на 06.02.2024г. запросит ИЛ.претензия от 15.05.2024г.22-ВА-06-1638/24/4 отлож на 17.06.2024г. отл. на 17.07.2024г.</t>
  </si>
  <si>
    <t>Исламова Фаина Рогодиновна</t>
  </si>
  <si>
    <t>186</t>
  </si>
  <si>
    <t>18.12.2013</t>
  </si>
  <si>
    <t>Определение Дербентского районного суда 29.04.2022г. Дело № 2-641/22 оставить без рассмотрения.
Подана аппеляция в Верховный суд РД
Подан новый иск Дербенский районный суд Дело №2-1037/2022, Решение от 12.08.2022г. Отказано в иске.
Подана аппеляция в ВС РД.
касация. Принято кассационной инстанцией, рассмотрение состоится 03.05.2023 года в 9.25(ДЕЛО № 8Г-2724/2023) удовлетворен в пользу комитета.
отказано, аппеляция и кассация оставила в силею готовится в Верховный суд</t>
  </si>
  <si>
    <t>Табасаранское</t>
  </si>
  <si>
    <t>Гюлов Тофик Гюльмагомедович</t>
  </si>
  <si>
    <t>2018-10-0017</t>
  </si>
  <si>
    <t>11.01.2019</t>
  </si>
  <si>
    <t>Определение АС РД от 03.10.2022г. дело № А15-3272/2022
"об отложении " на 14.11.2022г."об отложении " на 19.01.2023г.
 Решение суда от 23.01.2023г.Взыскать с ИП Гюлова Тофика Гюльмагомедовича (ИНН 053000817304) в пользу
Комитета по лесному хозяйству РД (ИНН 0561058687) 309311,31 руб., в том числе
305507,61 руб. основного долга истребовать ИЛ. в связи с тем, что Решение суда вступило в силу, и ответчиком не было подана апелляция, всыскать принудительно ФССП. претензия от 25.04.2024г №22-ВА-06-1377/24/2 Табасаранское районное отделение судебных приставов, код отдела 05058 60641/23/05058-ИП от 23.11.2023 ФС040156582 от 23.01.2023 направлена претензия 12.07.2024г.№22-ВА-06-2356/24/13</t>
  </si>
  <si>
    <t>ИП Ильясов Джалав Камалутдинович</t>
  </si>
  <si>
    <t>2017-11-0144</t>
  </si>
  <si>
    <t>01.02.2018</t>
  </si>
  <si>
    <t>направлена претезия 30.05.02023 22-ВА-06-668/23/295.
направлена претензия от22.11.2023г. 22-ВА-06-3546/23/3 направ претензия 14.03.2024г. 22-ВА-06-854/24/2 дело №2-646/2024 от 27.05.2024г.передан в Ленинский суд г. Махачкалы.</t>
  </si>
  <si>
    <t>Махачев Мурад Хабибович (Магомедов Сахратула Сайпудинович)</t>
  </si>
  <si>
    <t>29</t>
  </si>
  <si>
    <t>05.02.2008</t>
  </si>
  <si>
    <t>направлена претензия 27.02.2024г. 22-ВА-06-590/24/5</t>
  </si>
  <si>
    <t>194</t>
  </si>
  <si>
    <t>06.09.2013</t>
  </si>
  <si>
    <t>Определение Дербентского районного суда 28.04.2022г. Дело №2-586/2022 оставить без рассмотрения.
Подана аппеляция в Верховный суд РД. 
Подан новый иск Дербенский районный суд Дело №2-1036/2022, Решение от 12.08.2022г. Отказано в иске.
Подана аппеляция в ВС РД.
касация. Принято кассационной инстанцией, рассмотрение состоится 11.05.2023 года в 9.25(ДЕЛО № 8Г-2660/2023) отказано, готовиться обжалование в верховный суд РФ.назначено на 13.09.2023г. дело №2-1159/2023 Денрбентский районный суд. отложено на 09.10.2023г. отказано, аппеляция и кассация оставила в силею готовится в Верховный суд
перенос на 2024г.
приостановлено, на экспертизу. аппеляция. направлена претензия 12.07.2024г.№22-ВА-06-2356/24/44 отл. на 05.09.2024г.</t>
  </si>
  <si>
    <t>Дербишев Магомедхабиб Баширович</t>
  </si>
  <si>
    <t>б\н</t>
  </si>
  <si>
    <t>08.07.2008</t>
  </si>
  <si>
    <t>претензия за №22-06-06-2541/21-3 от 03.12.2021
Решение Хасавюртоского городского суда от 05.05.2022г дело №2-800/22 Отказать, в связи с переуступкой договора другому лицу. 
Комитет не был уведомлен о переуступке. Готовиться претензия новому арендатору.направлена претензия от 22.11.2023г. 22-ВА-06-3546/23/37 претензия от 25.04.2024г №22-ВА-06-1377/24/1</t>
  </si>
  <si>
    <t>Сулейманов Арслан Мамалавович</t>
  </si>
  <si>
    <t>2023-05-2045</t>
  </si>
  <si>
    <t>29.05.2023</t>
  </si>
  <si>
    <t>направ претензия 14.03.2024г. 22-ВА-06-854/24/35 направлена претензия 12.07.2024г.№22-ВА-06-2356/24/11</t>
  </si>
  <si>
    <t>Раджабов Рустам   Гасанович</t>
  </si>
  <si>
    <t>1208</t>
  </si>
  <si>
    <t>02.10.2015</t>
  </si>
  <si>
    <t>направлена претензия 19.06.2023 22-ВА-06-1678/23увел. Аренд. Платы сог. ПП РФ 987 гот. претен. направ претензия 14.03.2024г. 22-ВА-06-854/24/4</t>
  </si>
  <si>
    <t>Назирбеев Супьян Исрапилович</t>
  </si>
  <si>
    <t>306</t>
  </si>
  <si>
    <t>20.07.2011</t>
  </si>
  <si>
    <t>дело №2-6877/2023  аппеляция увел. Аренд. Платы сог. ПП РФ 987 гот. претен. Направлена претензия 21.02.2024г. 22-ВА-06-527/24/23 Определением от 26.03.2024 года назначено на 26.04.2024г. Отказано , готовиться новый иск.
Материал собран, находиться в юр. отделе.</t>
  </si>
  <si>
    <t>Гамзаев Ахмед Магомед-Кадиевич</t>
  </si>
  <si>
    <t>Претензия от 15.07.2022 №22-ВА -06-23662/22. 
Верховном суде РД расматривается  дело №33-1619/2022г. по установлении границ земельного участка. По иску Гамзаева А.М.подан иск о всыскании и расторжении 25.11.2022г.№2-774/2023 Перенос на 06.06.2023г. отложено на 07.09.2023г. отложено на 04.12.2023г. перенос на 2024г. назначено на 04.07.2024г.</t>
  </si>
  <si>
    <t>Агабалаев Имамедин Агабалаевич</t>
  </si>
  <si>
    <t>16</t>
  </si>
  <si>
    <t>18.11.2008</t>
  </si>
  <si>
    <t>Отправлена претензия от 30.05.2022г.
Готовиться иск. Подан иск в Дербентский районный суд
26.09.2022г.Дело №2-1471/2022 отложено на 05.12.2022г.отказоно,
апелляция 18.04.2023 года   Верховным судом РД оставлено в силе, решение Дербентского суда, об отказе. Готовится кассация направлена претензия 12.07.2024г.№22-ВА-06-2356/24/48</t>
  </si>
  <si>
    <t>Идрисова Халимат Гехулаевна</t>
  </si>
  <si>
    <t>223</t>
  </si>
  <si>
    <t>28.12.2009</t>
  </si>
  <si>
    <t>увел. Аренд. Платы сог. ПП РФ 987 гот. претен. направ претензия 14.03.2024г. 22-ВА-06-854/24/58</t>
  </si>
  <si>
    <t>Гаджиев Сабир Абдулхалитович</t>
  </si>
  <si>
    <t>0190</t>
  </si>
  <si>
    <t>13.09.2016</t>
  </si>
  <si>
    <t>отправлено уведомление 20.03.2023г. №22-ВА-06-668/23/10
отправлено претензия 20.03.2023г. №22-ВА-06-668/23/10
направлена претензия от 27.11.2023г. 22-ВА-06-3619/23/36 направ претензия 14.03.2024г. 22-ВА-06-854/24/10 направлена претензия 12.07.2024г.№22-ВА-06-2356/24/39</t>
  </si>
  <si>
    <t>Мигитинов Магомед Багаудинович</t>
  </si>
  <si>
    <t>433</t>
  </si>
  <si>
    <t>14.12.2009</t>
  </si>
  <si>
    <t>отправлена претензия от 03.10.2022г. №22-ВА-06-23662/22/13
направлена претензия 19.06.2023 22-ВА-06-1678/23
направлена претензия от 22.11.2023г. 22-ВА-06-3546/23/42увел. Аренд. Платы сог. ПП РФ 987 гот. претен. направ претензия 14.03.2024г. 22-ВА-06-854/24/7</t>
  </si>
  <si>
    <t>Абдуллаев Арсен Нурбагандович</t>
  </si>
  <si>
    <t>1482</t>
  </si>
  <si>
    <t>26.05.2016</t>
  </si>
  <si>
    <t>отправлено уведомление 22.03.2023г. №22-ВА-06-668/23/113
отправлено претензия 22.03.2023г. №22-ВА-06-668/23/113, подан иск 02.05.2023г №дела 2-2623/2023. назначено на 08.06.2023г. Кировский р-й суд г. Махачкалы . Отложен на 11.07.2023г. Удовлетворен частично.</t>
  </si>
  <si>
    <t>1080</t>
  </si>
  <si>
    <t xml:space="preserve">Опледеление АСРД от 24.05.2022г. Дело № А15-3855/2021 об отложении судебного разбирательства на 21.06.2022г.
Опледеление АСРД от31,10.2022г. Дело № А15-3855/2021 об отложении судебного разбирательства на 12.12.2022г.,отложено на 23.01.2023г.Дело № А15-3855/2021. отложено на 27.02.2023г. отложено на 28.03.2023г.
отложено на 04.04.2023г.рассмотрения.
Взыскать Омаровой Самират Асхабовны
 в пользу Комитета по лесному
хозяйству Республики Дагестан 120016,33 руб. основного долга по
договору аренды от 13.01.2015 №1080 и 316,42 руб. пени.решение Арбитражного суда Республики Дагестан от 18.04.2023 по делу
№ А15-3855/2021 в обжалуемой части оставить без изменения, апелляционную жалобу –
без удовлетворения. г. Есентуки.27.07.2023г.решение Арбитражного суда Республики Дагестан от 18.04.2023 по делу
№ А15-3855/2021 в обжалуемой части оставить без изменения, апелляционную жалобу –
без удовлетворения.
направлена претензия от 22.11.2023г. 22-ВА-06-3546/23/16 претензия от 15.05.2024г.22-ВА-06-1638/24/8
</t>
  </si>
  <si>
    <t>Халилов Иса Хайруллаевич</t>
  </si>
  <si>
    <t>17.12.2013</t>
  </si>
  <si>
    <t>направ претензия 14.03.2024г. 22-ВА-06-854/24/33 направлена претензия 12.07.2024г.№22-ВА-06-2356/24/7</t>
  </si>
  <si>
    <t>ООО "Верарус"</t>
  </si>
  <si>
    <t xml:space="preserve">2019-01-0023 </t>
  </si>
  <si>
    <t>28.03.2023</t>
  </si>
  <si>
    <t>увел. Аренд. Платы сог. ПП РФ 987 гот. претен. Направлена претензия 22.03.2024г.22-ВА-06-985/24/30</t>
  </si>
  <si>
    <t>Пайзутдинов Гусейн Магомедович</t>
  </si>
  <si>
    <t>12</t>
  </si>
  <si>
    <t>10.11.2011</t>
  </si>
  <si>
    <t>увел. Аренд. Платы сог. ПП РФ 987 гот. претен. Направлена претензия 22.03.2024г.22-ВА-06-985/24/29</t>
  </si>
  <si>
    <t>Кайтагское</t>
  </si>
  <si>
    <t>Хасбулатова Умугат Халимпашаевна</t>
  </si>
  <si>
    <t>18</t>
  </si>
  <si>
    <t>10.07.2008</t>
  </si>
  <si>
    <t>Направлена претензия от 10.10.2022г №22-ВА-06-23662/22/96.
направлена претензия 19.06.2023 22-ВА-06-1678/23
направлена претензия от 22.11.2023г. 22-ВА-06-3546/23/41
собран материал юристам для подачи в суд
принято судом 11.01.2024г дело №2-90/2024 отложено на 28.02.2024г. назначено на 13.03.2024г. отказ, аппеляция. отл.на 20.06.2024г.</t>
  </si>
  <si>
    <t>Шафиев Раидин Райфудинович</t>
  </si>
  <si>
    <t>50</t>
  </si>
  <si>
    <t xml:space="preserve">Претензия от 23.06.2022 №22-ВА-06-23640/22
подан иск 23.08.2022г Магарамкентский районный суд 
Дело №2-757/2022, отложено на 17.02.2023г,
апелляция. Подана касация.претензия от 25.04.2024г №22-ВА-06-1377/24/3 направлена претензия 12.07.2024г.№22-ВА-06-2356/24/18
</t>
  </si>
  <si>
    <t>1062</t>
  </si>
  <si>
    <t>отправлена претензия от 29.08.2022г №22/ВА-06-23662/22
направлена претензия 20.03.2023 22-ВА-06-668/23/41
подан иск АС рд №А15-9649/2023 от 25.10.2023г принят 27.11.2023г. Отлож на 15.01.2024г.
направлена претензия от 22.11.2023г. 22-ВА-06-3546/23/15 отл на 06.03.2024г. отл. на 15.05.24г. претензия от 15.05.2024г.22-ВА-06-1638/24/7 отл. на 10.07.2024г. отл. на 22.08.2024г. отл. на 09.10.2024г.</t>
  </si>
  <si>
    <t>ООО "Уникумстройсервис"</t>
  </si>
  <si>
    <t>Определение АСРД от 06.06.2022г. Дело №А15-5206/2020 отложить на 09.08.2022г. Судебное заседание
Определение АСРД от 25.10.2022г. Дело №А15-5206/2020 отложить на 22.12.2022г. Судебное заседание отложить на 31.01.2023г. Отложено на 01.03.2023г.Отложено на 06.04.2023г.
отложено на 06.04. 2023г.
отложено на 22.05.2023г.
отложено на 19.09.2023г.
отложено на 19.10.2023г.
отложено на 05.12.2023г.
перенос на 2024г.отл. на 11.03.2024г. отлож на 25.04.24г.отл. на 25.06.2024г. отл. на 25.08.2024г. отл. на 10.09.2024г. отл.на 09.10.2024г.</t>
  </si>
  <si>
    <t xml:space="preserve">Юсупова Сайгибат Магомедовна </t>
  </si>
  <si>
    <t>432</t>
  </si>
  <si>
    <t>увел. Аренд. Платы сог. ПП РФ 987 гот. претен. направ претензия 14.03.2024г. 22-ВА-06-854/24/59</t>
  </si>
  <si>
    <t xml:space="preserve">ООО "Бастион" </t>
  </si>
  <si>
    <t>1487</t>
  </si>
  <si>
    <t>Претензия от 23.06.2022 №22-ВА-06-23640/22
Определение АС РД от 05.08.2022г. Дело №А15-3821/2022 иск принят к производству
Определение АС РД об отложении на 07.12.2022г.
Отложено на 26.01.2023г.отложено на 14.03.2023г.
Отложено на 19.04.2023г. Отложено на 31.05.2023г. отложено на 10.06.2023г. отложено на 14.08.2023г. отложено на 20.09.2023г. отложено на 26.10.2023г. отложено на 30.11.2023г.
отложено на 23.01.2024г. отл. на 28.02.2024г. отл. на 08.04.2024г. отл. на 04.06.2024г. отл. на 08.07.2024г. отл. 08.08.2024г.</t>
  </si>
  <si>
    <t>Мугутдинова Айзанат Абзагировна</t>
  </si>
  <si>
    <t>0980</t>
  </si>
  <si>
    <t>19.03.2015</t>
  </si>
  <si>
    <t>увел. Аренд. Платы сог. ПП РФ 987 гот. претен. Направлена претензия 22.03.2024г.22-ВА-06-985/24/8</t>
  </si>
  <si>
    <t>0982</t>
  </si>
  <si>
    <t>увел. Аренд. Платы сог. ПП РФ 987 гот. претен. Направлена претензия 22.03.2024г.22-ВА-06-985/24/7</t>
  </si>
  <si>
    <t>Муртузалиева Хамис Магомедшариповна</t>
  </si>
  <si>
    <t>61</t>
  </si>
  <si>
    <t>выращивание лесных плодовых, ягодных, декоративных растений, лекарственных растений</t>
  </si>
  <si>
    <t>Направлено претензия 12.07.2022 №22-ВА-06-23662/22
направлена претензия 19.06.2023 22-ВА-06-1678/23
направлена претензия от 22.11.2023г. 22-ВА-06-3546/23/29 направ претензия 14.03.2024г. 22-ВА-06-854/24/15 дело №А15-4411/2024 от 13.03.2024г. Назначено на 01.07.2024г. отл на 14.08.2024г. отл. на 01.10.2024г.</t>
  </si>
  <si>
    <t>Фонд "Будущее Нации"</t>
  </si>
  <si>
    <t>24</t>
  </si>
  <si>
    <t xml:space="preserve">Претензия от 23.06.2022 №22-ВА-06-23640/22
направлена претензия 10.04.2023 22-ВА-06-668/23/231
направлена претензия от 22.11.2023г. 22-ВА-06-3546/23/36увел. Аренд. Платы сог. ПП РФ 987 гот. претен. направ претензия 14.03.2024г. 22-ВА-06-854/24/17 направлена претензия 12.07.2024г.№22-ВА-06-2356/24/19
</t>
  </si>
  <si>
    <t>60</t>
  </si>
  <si>
    <t xml:space="preserve">Претензия от 23.06.2022 №22-ВА-06-23640/22
направлена претензия 19.06.2023 22-ВА-06-1678/23 направ претензия 14.03.2024г. 22-ВА-06-854/24/16
</t>
  </si>
  <si>
    <t>Азизагаев Буняд Алимурадович</t>
  </si>
  <si>
    <t>59</t>
  </si>
  <si>
    <t>13.01.215</t>
  </si>
  <si>
    <t xml:space="preserve">Претензия от 23.06.2022 №22-ВА-06-23640/22
направлена претензия 19.06.2023 22-ВА-06-1678/23 направ претензия 14.03.2024г. 22-ВА-06-854/24/18
</t>
  </si>
  <si>
    <t>Гусейнова Хапизат Шамиловна</t>
  </si>
  <si>
    <t>0243</t>
  </si>
  <si>
    <t>21.09.2016</t>
  </si>
  <si>
    <t>увел. Аренд. Платы сог. ПП РФ 987 гот. претен. Направлена претензия 16.02.2024г. 22-ВА-06-98ж/24</t>
  </si>
  <si>
    <t>Османов Шамил Гаджиевич</t>
  </si>
  <si>
    <t>2019-04-1991</t>
  </si>
  <si>
    <t>29.04.2019</t>
  </si>
  <si>
    <t>строительство и эксплуатация водохранилищ и иных искусственных водных объектов, а также гидротехнических сооружений, морских портов, морских терминалов, речных портов, причалов</t>
  </si>
  <si>
    <t>направ претензия 14.03.2024г. 22-ВА-06-854/24/40</t>
  </si>
  <si>
    <t>Хайрулаев Жайрула Насрулаевич</t>
  </si>
  <si>
    <t>0229</t>
  </si>
  <si>
    <t>увел. Аренд. Платы сог. ПП РФ 987 гот. претен.направлена претензия 27.02.2024г. 22-ВА-06-590/24/52</t>
  </si>
  <si>
    <t>ООО "К-Каспий"</t>
  </si>
  <si>
    <t>1418</t>
  </si>
  <si>
    <t>18.03.2016</t>
  </si>
  <si>
    <t>направлен уведомлениу 22.03.2023г №22-ВА-06-668/23/141 направлен уведомлениу 22.03.2023г №22-ВА-06-668/23/141
направлена претензия от 22.11.2023г. 22-ВА-06-3546/23/57увел. Аренд. Платы сог. ПП РФ 987 гот. претен.</t>
  </si>
  <si>
    <t>ООО "Бастион"</t>
  </si>
  <si>
    <t>1484</t>
  </si>
  <si>
    <t>Претензия от 23.06.2022 №22-ВА-06-23640/22, подан иск 21.09.2022г. АС РД дело № А15-4784/2022 отложено на 01.02.2023г. Отложено на 12.04.2023г. Отложено на 17.05.2023г
отложено на 21.06.2023г. Отложено на 21.07.2023г. Отложено на 14.08.2023г. Решение АСРД 27.03.2023г. исковое заявление удовлетворить частично. Взыскать с ООО «Бастион» (ИНН 0573005270) в пользу Комитета по лесному хозяйству
РД (ИНН 0561058687) 80299,81 руб., в том числе 78921,28 руб. основного долга по договоруаренды лесного участка №1484 от 26.05.2016 за период с 06.08.2019 по 05.12.2022 и 1378,53
руб. пени за период с 06.08.2019 по 05.12.2022
В удовлетворении остальной части искового заявления отказать. перенос на 2024г.</t>
  </si>
  <si>
    <t>Мусаев Шамиль Расулович</t>
  </si>
  <si>
    <t>2017-12-0310</t>
  </si>
  <si>
    <t>11.05.2018</t>
  </si>
  <si>
    <t>отправлено уведомление 22.03.2023г. №22-ВА-06-668/23/138
отправлено претензия 22.03.2023г. №22-ВА-06-668/23/138 
подан иск АС РД дело №А15-4494/2023 23.06.2023г. Отложено на 10.08.2023г. Решение суда от 21.08.2023г удовлетворить полностью Взыскать с предпринимателя Мусаева Шамиля Расуловича (ИНН 051602227235) в пользу
Комитета по лесному хозяйству Республики Дагестан (ИНН 0561058687) 162 946,74 рубля
основного долга и 96 315,95 рубля пени.отложено на 09.10.2023г. апеляция. перенос на 2024г.</t>
  </si>
  <si>
    <t>1485</t>
  </si>
  <si>
    <t>Претензия от 21.06.2022 №22-ВА-06-23637/22
Определение АС РД от 05.08.2022г. Дело №А15-3820/2022 иск принят к производству
Определение АС РД об отложении на 07.12.2022
отложено на 26.01.2023г.
Отложено на 14.03.2023г. Отложено на 19.04.2023г.отложено на 31.05.2023г.отложено на 10.06.2023г. отложено на 14.08.2023г. отложено на 20.09.2023г.отложено на 26.10.2023г.
отложено на 30.11.2023г. отложено на 23.01.2024г. отл. на 08.04.2024г. отл. на 04.06.2024г. отл. на 08.07.2024г. отл. на 08.08.2024г.</t>
  </si>
  <si>
    <t>СПК "Агрофирма" им.Уллубия Буйнакского</t>
  </si>
  <si>
    <t>0273</t>
  </si>
  <si>
    <t>23.05.2017</t>
  </si>
  <si>
    <t>отправлено уведомление 22.03.2023г. №22-ВА-06-668/23/107
отправлено претензия 22.03.2023г. №22-ВА-06-668/23/107
направлена претензия от 22.11.2023г. 22-ВА-06-3546/23/27 направ претензия 14.03.2024г. 22-ВА-06-854/24/12</t>
  </si>
  <si>
    <t>Меджидов Шамиль Магомедович</t>
  </si>
  <si>
    <t>28</t>
  </si>
  <si>
    <t>04.07.2008</t>
  </si>
  <si>
    <t>увел. Аренд. Платы сог. ПП РФ 987 гот. претен. Направлена претензия 22.03.2024г.22-ВА-06-985/24/18</t>
  </si>
  <si>
    <t>ООО "Эниом-Саид"</t>
  </si>
  <si>
    <t>11.06.2009</t>
  </si>
  <si>
    <t>увел. Аренд. Платы сог. ПП РФ 987 гот. претен. Направлена претензия 16.02.2024г. 22-ВА-06-105ж/24</t>
  </si>
  <si>
    <t>Мусаев Эльминал Терланович</t>
  </si>
  <si>
    <t>03.09.2015</t>
  </si>
  <si>
    <t>направ претензия 14.03.2024г. 22-ВА-06-854/24/37</t>
  </si>
  <si>
    <t>Дибиров Саадулла Гаджиевич</t>
  </si>
  <si>
    <t>0256</t>
  </si>
  <si>
    <t>07.12.2016</t>
  </si>
  <si>
    <t>увел. Аренд. Платы сог. ПП РФ 987 гот. претен.направлена претензия 27.02.2024г. 22-ВА-06-590/24/7</t>
  </si>
  <si>
    <t>Алиев Умар Магомедович</t>
  </si>
  <si>
    <t>06.06.2011</t>
  </si>
  <si>
    <t>направлена претензия от 28.02.2024г. 22-ВА-06-619/24/62</t>
  </si>
  <si>
    <t>ООО "Легион"</t>
  </si>
  <si>
    <t>23.01.2008</t>
  </si>
  <si>
    <t>направ претензия 14.03.2024г. 22-ВА-06-854/24/22</t>
  </si>
  <si>
    <t>Абдулаев Исмаил Гаджимагомедович</t>
  </si>
  <si>
    <t>Претензия от 23.06.2022 №22-ВА-06-23640/22
направлена претензия 03.04.2023 22-ВА-06-668/23/151
направлена претензия от 22.11.2023г. 22-ВА-06-3546/23/45 направ претензия 14.03.2024г. 22-ВА-06-854/24/19 направлена претензия 12.07.2024г.№22-ВА-06-2356/24</t>
  </si>
  <si>
    <t>0128</t>
  </si>
  <si>
    <t>Претензия от 21.06.2022 №22-ВА-06-23637/22
Готовиться иск в суд.
Определение АС РД от 03.08.2022г. Дело №А15-3795/2022 иск принят к производству
Определение АС РД от 18.10.2022г. Дело №А15-37952022 "Об отложении" на 28.11.2022
об отложении на 02.02.2023г.отложено на 15.03.2023г.
отложено на 13.04.2023г. отложено на 23.05.2023г. отложено на 27.06.2023г. отложено на 24.07.2023г. отложено на 21.08.2023г.
отложено на 05.10.2023г.исковое заявление удовлетворить частично.
 Взыскать с ИП Омарова Мансура Асхабовича (ИНН 057300704972) в пользу Комитета по лесному хозяйству РД 104628,31 руб., в том числе основного долга по договору аренды лесного участка №0128 от 13.01.2015 в размере
104130 руб. за период с 28.06.2019 по 17.06.2022 и пени 498,31 руб. за период с 28.06.2019 по 17.06.2022.
отложено на 19.12.2023г. перенос на 2024г. запросить ИЛ. претензия от 15.05.2024г.22-ВА-06-1638/24/2 отл. на 25.07.2024г.</t>
  </si>
  <si>
    <t>0129</t>
  </si>
  <si>
    <t>Претензия от 21.06.2022 №22-ВА-06-23637/22
Готовиться иск в суд
Определение АС РД от 03.08.2022г. Дело №А15-3796/2022 иск принят к производству
Определение АС РД от 18.10.2022 Дело №А15-3796/2022 
"Об отложении" на 28.11.2022
 "Об отложении" на 02.02.2023г. отложено на 15.03.2023г.
отложено на 13.04.2023г. отложено на 23.05.2023г. отложено на 27.06.2023г. отложено на 24.07.2023г. отложено на 21.08.2023г. отложено на 19.09.2023г. отложено на 05.10.2023г. исковое заявление удовлетворить частично.
 Взыскать с ИП Омарова Мансура Асхабовича в пользу Комитета по лесному хозяйству РД (ИНН 0561058687) 104579,93 руб., в том числе основного долга по договору аренды лесного участка №0129 от 13.01.2015 в размере 104110 руб. за период с 28.06.2019 по 17.06.2022 и пени 469,93 руб. за период с 28.06.2019 по 17.06.2022, В удовлетворении остальной части искового заявления отказать. 
отложено на 19.12.2023г. перенос на 2024г. запросить ИЛ.претензия от 15.05.2024г.22-ВА-06-1638/24/1</t>
  </si>
  <si>
    <t>Раджабов Абдулкарим Раджабович</t>
  </si>
  <si>
    <t>07.02.2013</t>
  </si>
  <si>
    <t>направ претензия 14.03.2024г. 22-ВА-06-854/24/39 претензия от 23.05.2024г.22-ВА-06-1638/24/</t>
  </si>
  <si>
    <t>Бейбалаева Абидат Валихановна</t>
  </si>
  <si>
    <t>2017-10-0238</t>
  </si>
  <si>
    <t>увел. Аренд. Платы сог. ПП РФ 987 гот. претен.направлена прет. От. 03.04.2024г. №22-ВА-06-1160/24/22</t>
  </si>
  <si>
    <t>0130</t>
  </si>
  <si>
    <t>Претензия от 23.06.2022 №22-ВА-06-23640/22, подан иск 21.09.2022г. АС РД Дело № А15-4787/2022 отложено на 01.02.2023г.отложено на 12.04.2023г. Отложено на 17.05.2023г.
Отложено на 21.06.2023г. Отложенона 14.08.2023г. Решение АС РД от 04.10.2023г. исковое заявление удовлетворить частично. Взыскать с ИП Омарова Мансура Асхабовича (ИНН 057300704972) в пользу Комитета по лесному хозяйству РД (ИНН 0561058687) 41150,44 руб., в том числе 41010,45
руб. основного долга по договору аренды лесного участка №0130 от 13.01.2015 за период с 06.08.2019 по 01.06.2022 и 139,99 руб. пени за период с 06.08.2019 по 17.06.2022. перенос на 2024г. претензия от 15.05.2024г.22-ВА-06-1638/24/3</t>
  </si>
  <si>
    <t>Чартаева Зухра Магомедовна</t>
  </si>
  <si>
    <t>1</t>
  </si>
  <si>
    <t>увел. Аренд. Платы сог. ПП РФ 987 гот. претен. Направлена претензия 22.03.2024г.22-ВА-06-985/24/33</t>
  </si>
  <si>
    <t>Ташухажаева Динара Тахировна</t>
  </si>
  <si>
    <t>13</t>
  </si>
  <si>
    <t>30.10.2009</t>
  </si>
  <si>
    <t>увел. Аренд. Платы сог. ПП РФ 987 гот. претен. Направлена претензия 16.02.2024г. 22-ВА-06-97ж/24</t>
  </si>
  <si>
    <t>Салаватов Зайналабид Надирбекович</t>
  </si>
  <si>
    <t>0238</t>
  </si>
  <si>
    <t>11.07.2016</t>
  </si>
  <si>
    <t>увел. Аренд. Платы сог. ПП РФ 987 гот. претен. направлена претензия 27.02.2024г. 22-ВА-06-590/24/47</t>
  </si>
  <si>
    <t>251</t>
  </si>
  <si>
    <t>Претензия от 21.06.2022 №22-ВА-06-23637/22
Готовиться иск в суд направлена претензия 20.03.2023 22-ВА-06-668/23/39
подан иск АС РД №А15-9650/2023 25.10.2023г принят 27.11.2023г. Отлож на 15.01.2024г.
направлена претензия от 22.11.2023г. 22-ВА-06-3546/23/13 отл на 06.03.2024г. отл. на 15.05.24г. претензия от 15.05.2024г.22-ВА-06-1638/24/5отл. на 10.07.2024г. отл.на 26.08.2024г. отл. на 10.09.2024г. отл. на 28.10.2024г.</t>
  </si>
  <si>
    <t>Мустапаев Юнус Магомедрасулович</t>
  </si>
  <si>
    <t>0207</t>
  </si>
  <si>
    <t>17.09.2015</t>
  </si>
  <si>
    <t>увел. Аренд. Платы сог. ПП РФ 987 гот. претен.направлена претензия от 28.02.2024г. 22-ВА-06-619/24/1</t>
  </si>
  <si>
    <t>Мусаев Магомед Мусаевич</t>
  </si>
  <si>
    <t>10.12.2014</t>
  </si>
  <si>
    <t>отправлено уведомление 22.03.2023г. №22-ВА-06-668/23/133
отправлено претензия 22.03.2023г. №22-ВА-06-668/23/133увел. Аренд. Платы сог. ПП РФ 987 гот. претен.направлена претензия от 28.02.2024г. 22-ВА-06-619/24/9</t>
  </si>
  <si>
    <t>отправлено уведомление 22.03.2023г. №22-ВА-06-668/23/135
отправлено претензия 22.03.2023г. №22-ВА-06-668/23/135увел. Аренд. Платы сог. ПП РФ 987 направлена претензия от 28.02.2024г. 22-ВА-06-619/24/11</t>
  </si>
  <si>
    <t>Магомедов Марат Уметгереевич</t>
  </si>
  <si>
    <t>02-0231</t>
  </si>
  <si>
    <t>отправлено уведомление 22.03.2023г. №22-ВА-06-668/23/126
отправлено претензия 22.03.2023г. №22-ВА-06-668/23/126увел. Аренд. Платы сог. ПП РФ 987 гот. претен. претензия от 25.04.2024г №22-ВА-06-1377/24/7</t>
  </si>
  <si>
    <t>Магомедов Анварбек Мурадбекович</t>
  </si>
  <si>
    <t>07.02.2011</t>
  </si>
  <si>
    <t>Направлено претензия от 27.07.2022 №22-ВА-06-23662/22
направлена претензия 19.06.2023 22-ВА-06-1678/23
направлена претензия от 27.11.2023г.22-ВА-06-3619/23/14увел. Аренд. Платы сог. ПП РФ 987 гот. претен. направлена прет. От. 03.04.2024г. №22-ВА-06-1160/24/10 дело №2-1293/2024 от 29.07.2024г. отложено 16.08.2024г.</t>
  </si>
  <si>
    <t>Гаджиагаев Рустам Велибекович</t>
  </si>
  <si>
    <t>№2018-01-0261</t>
  </si>
  <si>
    <t>направлена претензия от 28.02.2024г. 22-ВА-06-619/24/52</t>
  </si>
  <si>
    <t>Мирзаханов Башир Ахмедулаевич</t>
  </si>
  <si>
    <t>0257</t>
  </si>
  <si>
    <t>увел. Аренд. Платы сог. ПП РФ 987 гот. претен.направлена претензия 27.02.2024г. 22-ВА-06-590/24/44</t>
  </si>
  <si>
    <t>ООО "Эксперт Плюс"</t>
  </si>
  <si>
    <t>2022-06-0204</t>
  </si>
  <si>
    <t>19.08.2022</t>
  </si>
  <si>
    <t>увел. Аренд. Платы сог. ПП РФ 987 гот. претен. Направлена претензия 22.03.2024г.22-ВА-06-985/24/34</t>
  </si>
  <si>
    <t>0251</t>
  </si>
  <si>
    <t>увел. Аренд. Платы сог. ПП РФ 987 гот. претен.направлена претензия 27.02.2024г. 22-ВА-06-590/24/48</t>
  </si>
  <si>
    <t>Омарова Аминат Гасановна</t>
  </si>
  <si>
    <t>626</t>
  </si>
  <si>
    <t>Решегние Кировского районнго суда г.Махачкалы от 10.02.2021г. Дело №2-561/2021. ОСП по Советскому р-ну г.МахачкалыИП от 26.08.2021г. №79114/21/05022увел. Аренд. Платы сог. ПП РФ 987 гот. претен. Направлена претензия 22.03.2024г.22-ВА-06-985/24/15</t>
  </si>
  <si>
    <t>1486</t>
  </si>
  <si>
    <t>направлена претензия 22-ВА-06-668/23/35 подан иск АС РД 10.05.2023г.Дело №А15-3034/2023. отложено на 19.06.2023г. Отложено на 27.07.2023г. Отложено на 17.10.2023г. Отложено на 16.12.2023г. Перенос на 2024г. Отл на 20.02.2024г. Отл. На 26.04.24г. Отл. На 11.06.2024г. отл. на 16.07.2024г. отл. на 14.08.2024г. отл. на 17.09.2024г. отл. на 28.10.2024г.</t>
  </si>
  <si>
    <t>Абдусаламов Марат Висамуратович</t>
  </si>
  <si>
    <t>1132</t>
  </si>
  <si>
    <t>увел. Аренд. Платы сог. ПП РФ 987 гот. претен. Направлена претензия 22.03.2024г.22-ВА-06-985/24/9</t>
  </si>
  <si>
    <t>Талибов Арсен Талибович</t>
  </si>
  <si>
    <t>79</t>
  </si>
  <si>
    <t xml:space="preserve">Претензия от 23.06.2022 №22-ВА-06-23640/22. подан иск в Дербентский суд 01.03.2023г №дела 2-635/2023 взыскать и расторгнуть отложено на 17.05.2023г. Отложено на 19.09.2023г. Отказано. Касация. Определением от   26.03.2024 года назначено на 17.04.2024 года отл. на15.05.2024г. направлена претензия 12.07.2024г.№22-ВА-06-2356/24/45
</t>
  </si>
  <si>
    <t>Исламова Альбина Мирзаметовна</t>
  </si>
  <si>
    <t>43</t>
  </si>
  <si>
    <t>направлена претензия 19.06.2023 22-ВА-06-1678/23увел. Аренд. Платы сог. ПП РФ 987 гот. претен.</t>
  </si>
  <si>
    <t>Исламов Зедулах Исламович</t>
  </si>
  <si>
    <t>42</t>
  </si>
  <si>
    <t>направлена претензия 19.06.2023г 22-ВА-06-1677/23увел. Аренд. Платы сог. ПП РФ 987 гот. претен.</t>
  </si>
  <si>
    <t>Муртазалиев Тагир Шамилевич</t>
  </si>
  <si>
    <t>377</t>
  </si>
  <si>
    <t>увел. Аренд. Платы сог. ПП РФ 987 гот. претен. Направлена претензия 22.03.2024г.22-ВА-06-985/24/26</t>
  </si>
  <si>
    <t>Шахвалиев Арсланбий Багомедалиевич</t>
  </si>
  <si>
    <t>441</t>
  </si>
  <si>
    <t>15.01.2008</t>
  </si>
  <si>
    <t>увел. Аренд. Платы сог. ПП РФ 987 гот. претен. Направлена претензия 22.03.2024г.22-ВА-06-985/24/22 направлена претензия 12.07.2024г.№22-ВА-06-2356/24/9</t>
  </si>
  <si>
    <t>ООО "Труженик моря"</t>
  </si>
  <si>
    <t>726</t>
  </si>
  <si>
    <t>28.04.2008</t>
  </si>
  <si>
    <t>увел. Аренд. Платы сог. ПП РФ 987 гот. претен. Направлена претензия 22.03.2024г.22-ВА-06-985/24/14</t>
  </si>
  <si>
    <t xml:space="preserve">Алиасхабов Салман Магомедович </t>
  </si>
  <si>
    <t>25.12.2008</t>
  </si>
  <si>
    <t>увел. Аренд. Платы сог. ПП РФ 987 гот. претен.Направлена претензия 22.03.2024г.22-ВА-06-985/24/13</t>
  </si>
  <si>
    <t>Исахмедов Магомед Арсланович</t>
  </si>
  <si>
    <t>1252</t>
  </si>
  <si>
    <t>05.11.2015</t>
  </si>
  <si>
    <t>увел. Аренд. Платы сог. ПП РФ 987 гот. претен. Направлена претензия 22.03.2024г.22-ВА-06-985/24/6</t>
  </si>
  <si>
    <t>Тагиров Гасан Магомедович</t>
  </si>
  <si>
    <t>053201511355</t>
  </si>
  <si>
    <t>254</t>
  </si>
  <si>
    <t>11.09.2014</t>
  </si>
  <si>
    <t>Направлено претензия 07.09.2022 №22-ВА-06/23662/22
направлена претензия 22.03.2023 22-ВА-06-668/23/93
направлена претензия от 27.11.2023г.22-ВА-06-3619/23/4</t>
  </si>
  <si>
    <t>0206</t>
  </si>
  <si>
    <t>отправлено уведомление 22.03.2023г. №22-ВА-06-668/23/132
отправлено претензия 22.03.2023г. №22-ВА-06-668/23/132увел. Аренд. Платы сог. ПП РФ 987 гот. претен.направлена претензия от 28.02.2024г. 22-ВА-06-619/24/2</t>
  </si>
  <si>
    <t xml:space="preserve">ООО ИУК "Коммунальная система" </t>
  </si>
  <si>
    <t>237</t>
  </si>
  <si>
    <t>18.09.2009</t>
  </si>
  <si>
    <t>увел. Аренд. Платы сог. ПП РФ 987 гот. претен. Направлена претензия 22.03.2024г.22-ВА-06-985/24/19</t>
  </si>
  <si>
    <t>0259</t>
  </si>
  <si>
    <t>увел. Аренд. Платы сог. ПП РФ 987 гот. претен.направлена претензия 27.02.2024г. 22-ВА-06-590/24/49</t>
  </si>
  <si>
    <t>Мухуев Джамал Анварпашаевич</t>
  </si>
  <si>
    <t>34</t>
  </si>
  <si>
    <t>увел. Аренд. Платы сог. ПП РФ 987 гот. претен. Неправлена претензия 16.02.2024г. 22-ВА-06-99ж/24</t>
  </si>
  <si>
    <t>ООО "Багатыр"</t>
  </si>
  <si>
    <t>41</t>
  </si>
  <si>
    <t>25.12.2007</t>
  </si>
  <si>
    <t>увел. Аренд. Платы сог. ПП РФ 987 гот. претен.</t>
  </si>
  <si>
    <t>КФХ "Лоза"</t>
  </si>
  <si>
    <t>0516005122</t>
  </si>
  <si>
    <t>264</t>
  </si>
  <si>
    <t>направлена претензия 19.06.2023 22-ВА-06-1678/23увел. Аренд. Платы сог. ПП РФ 987 гот. претен.направлена претензия от 28.02.2024г. 22-ВА-06-619/24/15</t>
  </si>
  <si>
    <t>Хамисуров Магомед Омарович</t>
  </si>
  <si>
    <t>2017-12-0018</t>
  </si>
  <si>
    <t>28.02.2018</t>
  </si>
  <si>
    <t>увел. Аренд. Платы сог. ПП РФ 987 гот. претен. Направлена претензия 01.02.2024г.22-ВА-06-13/24/3</t>
  </si>
  <si>
    <t>ООО "Зеленый город"</t>
  </si>
  <si>
    <t>2022-02-0202</t>
  </si>
  <si>
    <t>06.05.2022</t>
  </si>
  <si>
    <t>увел. Аренд. Платы сог. ПП РФ 987 гот. претен. Направлена претензия 22.03.2024г.22-ВА-06-985/24/37</t>
  </si>
  <si>
    <t>2022-02-0203</t>
  </si>
  <si>
    <t>увел. Аренд. Платы сог. ПП РФ 987 гот. претен. Направлена претензия 22.03.2024г.22-ВА-06-985/24/38</t>
  </si>
  <si>
    <t>Баймуратов Арслан Абдулхамидович</t>
  </si>
  <si>
    <t>увел. Аренд. Платы сог. ПП РФ 987 гот. претен.направлена претензия 27.02.2024г. 22-ВА-06-590/24/18</t>
  </si>
  <si>
    <t>Абдуселимов Лазимбек Курабекович</t>
  </si>
  <si>
    <t>052300556919</t>
  </si>
  <si>
    <t>52</t>
  </si>
  <si>
    <t>направлена претензия 07.09.2022г.№22-ВА-06-23662/23
направлена претензия 19.06.2023 22-ВА-06-1678/23
направлена претензия от 27.11.2023г.22-ВА-06-3619/23/5 претен.направлена прет. От. 03.04.2024г. №22-ВА-06-1160/24/6 дело №2-444/2024 от 16.07.2024г. Отл. на 07.08.2024г.</t>
  </si>
  <si>
    <t>Гаджимагомедов Магомед Абдулаевич</t>
  </si>
  <si>
    <t>052889591651</t>
  </si>
  <si>
    <t>01.03.2012</t>
  </si>
  <si>
    <t>направ претензия 14.03.2024г. 22-ВА-06-854/24/38 Договор уступки от 22.04.2019г. дата регистрации 17.02.2022г. №05:40:000000:21534-05/184/2022-8
Бывший ООО "Атлас-М"</t>
  </si>
  <si>
    <t>Гамидов Магомед Гасанович</t>
  </si>
  <si>
    <t>2022-06-0034</t>
  </si>
  <si>
    <t>увел. Аренд. Платы сог. ПП РФ 987 гот. претен. Направлена претензия 22.03.2024г.22-ВА-06-985/24/31</t>
  </si>
  <si>
    <t>Магомедова Мадинат Шахбановна</t>
  </si>
  <si>
    <t>0260</t>
  </si>
  <si>
    <t>увел. Аренд. Платы сог. ПП РФ 987 гот. претен.направлена претензия 27.02.2024г. 22-ВА-06-590/24/41</t>
  </si>
  <si>
    <t>Буйнакское</t>
  </si>
  <si>
    <t>Юсупова Лайлат Юсуповна</t>
  </si>
  <si>
    <t>№2018-05-0040</t>
  </si>
  <si>
    <t>15.08.2018</t>
  </si>
  <si>
    <t>направлена претензия от 28.02.2024г. 22-ВА-06-619/24/50</t>
  </si>
  <si>
    <t>Исмаилов Замердин Исматуллаевич</t>
  </si>
  <si>
    <t>123</t>
  </si>
  <si>
    <t>18.09.2013</t>
  </si>
  <si>
    <t>Направлено претензия от 23.06.2022г №22-ВА-06-23662/22
подан иск в Хасавюртовский р-ный суд дело №2-283/2023
отложено 24.03.2023г отложено. В верховный суд на расмотрение. решение от 24.03.2023г иск удовлетворит полностью.Взыскать с Исмаилова Замердина Исматуллаевича в пользу Комитета по лесному хозяйству Республики Дагестан задолженность по арендной плате в сумме 40763,35  Расторгнуть договор аренды лесного участка № от 18 января 2013г. заключенный между Комитетом по лесному хозяйству Республики Дагестан с Исмаиловым Замердином Исматуллаевичем. Возложить на Исмаилова Замердина Исматуллаевича обязанность освободить лесной участок площадью 2,9 га, расположенный  и передать его Комитету по лесному хозяйству Республики Дагестан по передаточному акту.Решение может быть обжаловано в Верховный суд Республики Дагестан в течение месяца с момента составления мотивированной части решения, путем подачи апелляционной жалобы через Хасавюртовский районный суд Республики Дагестан. решение Верховного суда РД от 27.07.2023г дело №33-4809/2023 Решение Хасавюртовского районного суда Республики Дагестан от &lt;дата&gt; в части взыскания с ФИО2 в пользу Комитета по лесному хозяйству Республики Дагестан задолженности по арендной плате изменить.Взыскать с ФИО2 в пользу Комитета по лесному хозяйству Республики Дагестан задолженность по арендной плате по договору аренды участка № от &lt;дата&gt; в размере 143801,62 руб. В остальной части решение суда оставить без изменения.132 938 ФБ</t>
  </si>
  <si>
    <t>Магомедов Руслан Исаевич</t>
  </si>
  <si>
    <t>увел. Аренд. Платы сог. ПП РФ 987 гот. претен. Направлена претензия 22.03.2024г.22-ВА-06-985/24/32</t>
  </si>
  <si>
    <t>Тляратинское</t>
  </si>
  <si>
    <t>Омаров Магомед Омарович</t>
  </si>
  <si>
    <t>2022-06-0007</t>
  </si>
  <si>
    <t>направлена претензия 27.02.2024г. 22-ВА-06-590/24/4</t>
  </si>
  <si>
    <t>Абдулмуслимова Мариян Магомедовна</t>
  </si>
  <si>
    <t>324</t>
  </si>
  <si>
    <t>направлена претензия 19.06.2023 22-ВА-06-1678/23увел. Аренд. Платы сог. ПП РФ 987 гот. претен.направлена претензия 21.02.2024г. 22-ВА-06-527/24/14</t>
  </si>
  <si>
    <t>0225</t>
  </si>
  <si>
    <t>18.12.2017</t>
  </si>
  <si>
    <t>Направлена претензия 22.03.2024г.22-ВА-06-985/24/35</t>
  </si>
  <si>
    <t>2017-12-0258</t>
  </si>
  <si>
    <t>Определение АСРД от 26.04.2022г. Дело №А15-7217/2021 об отложении судебного разбирательства на 13.06.2022г.,
Определение АСРД от 24.08.2022г. Дело №А15-7217/2021 об отложении судебного разбирательства на 05.10.2022г.,об отложении судебного разбирательства на 10.02.2023г. отложено на 23.03.2023г. отложено на 05.05.2023г. отложено на 09.06.2023г. отложено на 24.07.2023г. отложено на17.07.2023г. отложено на 29.08.2023г. отложено на 26.09.2023г. отложено на 11.11.2023г. отложено на 19.12.2023г. перенос на 2024г. отл. на 19.02.2024г. отл на 02.04.2024г. отл. на 13.05.2024г. всызкать и раст 27.05.2024г. ФБ 2885,8 и пени 3107,6 т. р. оплата 02.07.2024г. 2,900 тыс. р.</t>
  </si>
  <si>
    <t>Ирбайханов Ибрагим Абдурахманович</t>
  </si>
  <si>
    <t>146</t>
  </si>
  <si>
    <t>18.08.2014</t>
  </si>
  <si>
    <t>увел. Аренд. Платы сог. ПП РФ 987 гот. претен.направлена претензия от 28.02.2024г. 22-ВА-06-619/24/17</t>
  </si>
  <si>
    <t>Камалутдинов Мурад Магомеднабиевич</t>
  </si>
  <si>
    <t>712</t>
  </si>
  <si>
    <t>Направлено претензия от 14.07.2022 №22-ВА-06-23662/22
направлена претензия 19.06.2023 22-ВА-06-1678/23увел. Аренд. Платы сог. ПП РФ 987 гот. претен. претензия от 25.04.2024г №22-ВА-06-1377/24/14</t>
  </si>
  <si>
    <t>КФХ ИП Абакаров Магомед Курамагомедович</t>
  </si>
  <si>
    <t>2019-05-0369</t>
  </si>
  <si>
    <t>28.08.2020</t>
  </si>
  <si>
    <t>направлена претензия от 28.02.2024г. 22-ВА-06-619/24/61</t>
  </si>
  <si>
    <t>2023-09-2060</t>
  </si>
  <si>
    <t>21.09.2023</t>
  </si>
  <si>
    <t>иные виды, определенные в соотвествии с частью 2 статьи 6 Лесного кодекса РФ</t>
  </si>
  <si>
    <t>направ претензия 14.03.2024г. 22-ВА-06-854/24</t>
  </si>
  <si>
    <t>Магомедалиева Ашура Алишиховна</t>
  </si>
  <si>
    <t>183</t>
  </si>
  <si>
    <t>04.09.2013</t>
  </si>
  <si>
    <t>Направлена претензия от 16.08.2022г. №22-ВА-06-23662/22
направлена претензия 19.06.2023 22-ВА-06-1678/23
направлена претензия от 27.11.2023г.22-ВА-06-3619/23/15 претензия от 25.04.2024г №22-ВА-06-1377/24/6</t>
  </si>
  <si>
    <t>КФХ ИП Амирханова Эльмира Хайбуллаевна</t>
  </si>
  <si>
    <t>2020-06-0042</t>
  </si>
  <si>
    <t>направ претензия 14.03.2024г. 22-ВА-06-854/24/24</t>
  </si>
  <si>
    <t>Нуниев Ислам Лечиевич</t>
  </si>
  <si>
    <t>0137</t>
  </si>
  <si>
    <t>отправлено уведомление 22.03.2023г. №22-ВА-06-668/23/129
отправлено претензия 22.03.2023г. №22-ВА-06-668/23/129</t>
  </si>
  <si>
    <t>Газиханов Ахмархаджи Гопурович</t>
  </si>
  <si>
    <t>16.07.2008</t>
  </si>
  <si>
    <t>увел. Аренд. Платы сог. ПП РФ 987 гот. претен.направлена претензия от 28.02.2024г. 22-ВА-06-619/24</t>
  </si>
  <si>
    <t>Мусаева Калимат Сайпудиновна</t>
  </si>
  <si>
    <t>2017-10-0325</t>
  </si>
  <si>
    <t>10.01.2018</t>
  </si>
  <si>
    <t>увел. Аренд. Платы сог. ПП РФ 987 гот. претен.направлена претензия 27.02.2024г. 22-ВА-06-590/24/33</t>
  </si>
  <si>
    <t>Мурадов Мурад Гаджимирзеевич</t>
  </si>
  <si>
    <t>45</t>
  </si>
  <si>
    <t>направлена претензия 27.02.2024г. 22-ВА-06-590/24/1</t>
  </si>
  <si>
    <t>Сулиев Султан Нурсолтанович</t>
  </si>
  <si>
    <t>14</t>
  </si>
  <si>
    <t>23.06.2008</t>
  </si>
  <si>
    <t>увел. Аренд. Платы сог. ПП РФ 987 гот. претен.направлена претензия от 28.02.2024г. 22-ВА-06-619/24/33</t>
  </si>
  <si>
    <t xml:space="preserve">Дахадаева Джамиля Махачевна </t>
  </si>
  <si>
    <t>37</t>
  </si>
  <si>
    <t>04.08.2008</t>
  </si>
  <si>
    <t>увел. Аренд. Платы сог. ПП РФ 987 гот. претен.направлена претензия от 28.02.2024г. 22-ВА-06-619/24/26</t>
  </si>
  <si>
    <t>Муртузалиев Муртузали Магомедрасулович</t>
  </si>
  <si>
    <t>Направлена претензия от 10.10.2022г №22-ВА-06-23662/22/95. подан иск 03.02.2023г. №дела 2-252/2023 отложено на 06.04.2023г. Частная жалоба. Направлена претензия 22.03.2024г.22-ВА-06-985/24/44 претензия от 31.05.2024г.22-ВА-06-1874/24 Соглашение о расторжении от 15.02.2021г. готовиться новый иск.</t>
  </si>
  <si>
    <t>Агаев Роберт Амирбекович</t>
  </si>
  <si>
    <t>1077</t>
  </si>
  <si>
    <t>26.08.2013</t>
  </si>
  <si>
    <t>отправлена претензия от 03.10.2022г. №22-ВА-06-23662/22/15
направлена претензия 19.06.2023 22-ВА-06-1678/23увел. Аренд. Платы сог. ПП РФ 987 гот. претен. направлена прет. От. 03.04.2024г. №22-ВА-06-1160/24/12</t>
  </si>
  <si>
    <t>Дахадаев Султан-Саид Камилович</t>
  </si>
  <si>
    <t>увел. Аренд. Платы сог. ПП РФ 987 гот. претен.направлена претензия от 28.02.2024г. 22-ВА-06-619/24/29</t>
  </si>
  <si>
    <t>Мусаева Раяна Руслановна</t>
  </si>
  <si>
    <t>2017-12-0332</t>
  </si>
  <si>
    <t>увел. Аренд. Платы сог. ПП РФ 987 гот. претен.направлена претензия 27.02.2024г. 22-ВА-06-590/24/31</t>
  </si>
  <si>
    <t>Нурмагомедова Патимат Гаджиевна</t>
  </si>
  <si>
    <t>1260</t>
  </si>
  <si>
    <t>04.12.2015</t>
  </si>
  <si>
    <t>увел. Аренд. Платы сог. ПП РФ 987 гот. претен.Направлена претензия 22.03.2024г.22-ВА-06-985/24/4</t>
  </si>
  <si>
    <t>Казбековское</t>
  </si>
  <si>
    <t>Лалаев Гойтимер Абдулгапурович</t>
  </si>
  <si>
    <t>2018-08-0016</t>
  </si>
  <si>
    <t>отправлено уведомление 22.03.2023г. №22-ВА-06-668/23/117
отправлено претензия 22.03.2023г. №22-ВА-06-668/23/117увел. Аренд. Платы сог. ПП РФ 987 гот. претен. претензия от 25.04.2024г №22-ВА-06-1377/24/15</t>
  </si>
  <si>
    <t>Хайбулаев Камалудин Батирович</t>
  </si>
  <si>
    <t>0016</t>
  </si>
  <si>
    <t>увел. Аренд. Платы сог. ПП РФ 987 гот. претен. направлена прет. От. 03.04.2024г. №22-ВА-06-1160/24/29</t>
  </si>
  <si>
    <t>262</t>
  </si>
  <si>
    <t>увел. Аренд. Платы сог. ПП РФ 987 гот. претен.направлена претензия от 28.02.2024г. 22-ВА-06-619/24/14</t>
  </si>
  <si>
    <t>245</t>
  </si>
  <si>
    <t>увел. Аренд. Платы сог. ПП РФ 987 гот. претен.направлена претензия от 28.02.2024г. 22-ВА-06-619/24/10</t>
  </si>
  <si>
    <t>Юнусов Шираздин Саидбегович</t>
  </si>
  <si>
    <t>увел. Аренд. Платы сог. ПП РФ 987 гот. претен.направлена претензия от 28.02.2024г. 22-ВА-06-619/24/7</t>
  </si>
  <si>
    <t>Алхасов Мурад Мирзаханович</t>
  </si>
  <si>
    <t>увел. Аренд. Платы сог. ПП РФ 987 гот. претен.направлена претензия от 28.02.2024г. 22-ВА-06-619/24/6</t>
  </si>
  <si>
    <t>Умаханов Ахмед Иманпашаевич</t>
  </si>
  <si>
    <t>2017-10-0321</t>
  </si>
  <si>
    <t>увел. Аренд. Платы сог. ПП РФ 987 гот. претен.направлена претензия 27.02.2024г. 22-ВА-06-590/24/39</t>
  </si>
  <si>
    <t>ООО "Альянс строй"</t>
  </si>
  <si>
    <t>1407</t>
  </si>
  <si>
    <t>направ претензия 14.03.2024г. 22-ВА-06-854/24/32</t>
  </si>
  <si>
    <t>Меджидов Абдулазим Низамудинович</t>
  </si>
  <si>
    <t>направлена претензия от 28.02.2024г. 22-ВА-06-619/24/57</t>
  </si>
  <si>
    <t>Сергокалинское</t>
  </si>
  <si>
    <t>Омаров Али Абдуллаевич</t>
  </si>
  <si>
    <t>направлена претензия 27.02.2024г. 22-ВА-06-590/24/3</t>
  </si>
  <si>
    <t>Алиев Шамиль Абдулгапурович</t>
  </si>
  <si>
    <t>108</t>
  </si>
  <si>
    <t>увел. Аренд. Платы сог. ПП РФ 987 гот. претен.направлена претензия от 28.02.2024г. 22-ВА-06-619/24/3</t>
  </si>
  <si>
    <t>Азизов Хизри Магомедович</t>
  </si>
  <si>
    <t>1386</t>
  </si>
  <si>
    <t>направлена претензия 19.06.2023 22-ВА-06-1678/23увел. Аренд. Платы сог. ПП РФ 987 гот. претен. направлена прет. От. 03.04.2024г. №22-ВА-06-1160/24/11</t>
  </si>
  <si>
    <t>увел. Аренд. Платы сог. ПП РФ 987 гот. претен.направлена претензия от 28.02.2024г. 22-ВА-06-619/24/5</t>
  </si>
  <si>
    <t>Алхасов Абдурахман Мирзаханович</t>
  </si>
  <si>
    <t>увел. Аренд. Платы сог. ПП РФ 987 гот. претен.направлена претензия от 28.02.2024г. 22-ВА-06-619/24/4</t>
  </si>
  <si>
    <t>Гаджиев Шамиль Гаирбегович</t>
  </si>
  <si>
    <t>1716</t>
  </si>
  <si>
    <t>08.09.2017</t>
  </si>
  <si>
    <t>направлена претензия 19.06.2023 22-ВА-06-1678/23увел. Аренд. Платы сог. ПП РФ 987 гот. претен.претензия от 25.04.2024г №22-ВА-06-1377/24/20</t>
  </si>
  <si>
    <t>Амирханов Мурад Магомедович</t>
  </si>
  <si>
    <t>056014794902</t>
  </si>
  <si>
    <t>1495</t>
  </si>
  <si>
    <t>напраллена претензия 20.02.2023г. 22-ВА-06-309/23/7 
Дело №2-5795/2023 принято 03.10.2023г.увел. Аренд. Платы сог. ПП РФ 987 гот. претен. Запрос ИЛ.83906/24/05021-ИП от 26.03.2024г., 28732 р. ФС044051750 от 12.03.2024 ОСП по Кировскому району г.Махачкала (Код по ВКСП: 05021), адрес
подразделения: 367002, г. Махачкала, пр. Р. Гамзатова, 97, Мусаев Муса-Хан Минатулаевич</t>
  </si>
  <si>
    <t>КФХ ИП Канаев Надир Ярашович</t>
  </si>
  <si>
    <t>2020-09-0441</t>
  </si>
  <si>
    <t>08.12.2020</t>
  </si>
  <si>
    <t>направлена претензия 20.02.2023  22-ВА-06-309/23/27</t>
  </si>
  <si>
    <t>Саидов Ахмед Иманалиевич</t>
  </si>
  <si>
    <t>67</t>
  </si>
  <si>
    <t>Направлено претензия от 27.07.2022 №22-ВА-06-23662/22
направлена претензия 19.06.2023 22-ВА-06-1678/23увел. Аренд. Платы сог. ПП РФ 987 гот. претен.</t>
  </si>
  <si>
    <t>Османова Асият Гасановна</t>
  </si>
  <si>
    <t>2019-01-0346</t>
  </si>
  <si>
    <t>20.03.2019</t>
  </si>
  <si>
    <t>отправлено уведомление 22.03.2023г. №22-ВА-06-668/23/146
отправлено претензия 22.03.2023г. №22-ВА-06-668/23/146 претензия от 15.05.2024г.22-ВА-06-1638/24/18</t>
  </si>
  <si>
    <t>Алиев Магомед Гаджиевич</t>
  </si>
  <si>
    <t>132</t>
  </si>
  <si>
    <t>Отправлена претензия от 27.07.2022г. №22-ВА-06-23662/22
направлена претензия 19.06.2023 22-ВА-06-1678/23</t>
  </si>
  <si>
    <t>Асламханов Шамсудин Абакарович</t>
  </si>
  <si>
    <t>0295</t>
  </si>
  <si>
    <t>09.09.2017</t>
  </si>
  <si>
    <t>увел. Аренд. Платы сог. ПП РФ 987 гот. претен.направлена претензия 27.02.2024г. 22-ВА-06-590/24/28</t>
  </si>
  <si>
    <t>Алисултанов Магомед Магомедович</t>
  </si>
  <si>
    <t>4</t>
  </si>
  <si>
    <t>27.06.2011</t>
  </si>
  <si>
    <t>Направлена претензия от 14.07.2022г. №22-ВА-06-23662/22
направлена претензия 19.06.2023 22-ВА-06-1678/23
направлена претензия от 27.11.2023г.22-ВА-06-3619/23/7 претензия от 25.04.2024г №22-ВА-06-1377/24/17</t>
  </si>
  <si>
    <t>Дадашев Энвер Дадашевич</t>
  </si>
  <si>
    <t>39</t>
  </si>
  <si>
    <t>Направлена претензия от 29.08.2022г. №22-ВА-06-23662/22
направлена претензия 03.04.2023 22-ВА-06-668/23/198 претензия от 25.04.2024г №22-ВА-06-1377/24/19</t>
  </si>
  <si>
    <t>Юнусов Абдурахман Яменович</t>
  </si>
  <si>
    <t>13.01.2014</t>
  </si>
  <si>
    <t>направ претензия 14.03.2024г. 22-ВА-06-854/24/28 претен.направлена прет. От. 03.04.2024г. №22-ВА-06-1160/24/1</t>
  </si>
  <si>
    <t>0262</t>
  </si>
  <si>
    <t>ООО "Капитал-Гарант"</t>
  </si>
  <si>
    <t>1621</t>
  </si>
  <si>
    <t>03.10.2016</t>
  </si>
  <si>
    <t>направлена претензия 22.03.2023 22-ВА-06-668/23/104 подан иск АС РД 21.06.2023г. Отложено на 02.08.2023г. Отложено на 05.09.2023г. Отложено на 17.10.2023г. Отложено на 27.11.2023г.отлож на 17.01.2024г. Отл на 21.02.2024г. Отл. На 06.03.2024г. Отл. На 17.04.24г. отл. на 03.06.2024г. касация АС РД.</t>
  </si>
  <si>
    <t>Шахмарданов Заур Альбертович</t>
  </si>
  <si>
    <t>21</t>
  </si>
  <si>
    <t>Магарамкентский районный суд Дело №2-716/2021 отложить судебное разбирательство на 13.06.2022г.
Отложено на 23.03.2023г. Передаетса АС.
Направлена претензия от 27.11.2023г 22-ВА-06-3619/23/38
перенос на 2024г. Отл. На 13.03.2024г.ОСП по Магарамкентскому и Докузпаринскому районам (Код по
ВКСП: 05052), 83810/23/05052-ИП от 18.12.2023 ФС044061977 от 19.10.2023</t>
  </si>
  <si>
    <t>Мугутдинов Шамсутдин Мугутдинович</t>
  </si>
  <si>
    <t>144</t>
  </si>
  <si>
    <t>направлена претензия от 22.11.2023г. 22-ВА-06-3546/23/40</t>
  </si>
  <si>
    <t>Устаев Юнус Керимович</t>
  </si>
  <si>
    <t>направлена претензия 27.02.2024г. 22-ВА-06-590/24/2</t>
  </si>
  <si>
    <t>Абакаров Темирлан Магомедович</t>
  </si>
  <si>
    <t>2022-06-0046</t>
  </si>
  <si>
    <t>готовится претензия</t>
  </si>
  <si>
    <t>Шираев Магомед-Насух Асидибирович</t>
  </si>
  <si>
    <t>2017-05-0313</t>
  </si>
  <si>
    <t>отправлено уведомление 22.03.2023г. №22-ВА-06-668/23/127
отправлено претензия 22.03.2023г. №22-ВА-06-668/23/127увел. Аренд. Платы сог. ПП РФ 987 гот. претен. претензия от 25.04.2024г №22-ВА-06-1377/24/5 дело №2-1040/2024 от 29.07.2024г. Отл. На 09.08.2024г.</t>
  </si>
  <si>
    <t>Султанов Расул Муслимович</t>
  </si>
  <si>
    <t xml:space="preserve"> №2017-12-0148</t>
  </si>
  <si>
    <t>направ претензия 14.03.2024г. 22-ВА-06-854/24/27</t>
  </si>
  <si>
    <t>Хуцруев Амирхан Арсланович</t>
  </si>
  <si>
    <t>2017-12-0331</t>
  </si>
  <si>
    <t>увел. Аренд. Платы сог. ПП РФ 987 гот. претен.направлена претензия 27.02.2024г. 22-ВА-06-590/24/30</t>
  </si>
  <si>
    <t>Гереев Шахбу Сафиюлаевич</t>
  </si>
  <si>
    <t>0272</t>
  </si>
  <si>
    <t>19.06.2017</t>
  </si>
  <si>
    <t>увел. Аренд. Платы сог. ПП РФ 987 гот. претен.направлена претензия 27.02.2024г. 22-ВА-06-590/24/24</t>
  </si>
  <si>
    <t>Арсаев Ризван Эдиевич</t>
  </si>
  <si>
    <t>0277</t>
  </si>
  <si>
    <t>увел. Аренд. Платы сог. ПП РФ 987 гот. претен.направлена претензия 27.02.2024г. 22-ВА-06-590/24/25</t>
  </si>
  <si>
    <t>Гамидов Гамид Мухадинович</t>
  </si>
  <si>
    <t>129</t>
  </si>
  <si>
    <t>02.10.2013</t>
  </si>
  <si>
    <t>Направлена претензия от 29.08.2022г. №22-ВА-06-23662/22
направлена претензия 19.06.2023 22-ВА-06-1678/23
направлена претензия от 27.11.2023г.22-ВА-06-3619/23/16</t>
  </si>
  <si>
    <t>Ибрагимов Шамиль Иманалиевич</t>
  </si>
  <si>
    <t>Направлена претензия от 16.08.2022г. №22-ВА-06-23662/22
направлена претензия 03.04.2023 22-ВА-06-668/23/151</t>
  </si>
  <si>
    <t>Касумкентское</t>
  </si>
  <si>
    <t>КФХ ИП Курбалиева Эльвира Майрудиновна</t>
  </si>
  <si>
    <t>2019-04-0003</t>
  </si>
  <si>
    <t>отправлено уведомление 22.03.2023г. №22-ВА-06-668/23/118
отправлено претензия 22.03.2023г. №22-ВА-06-668/23/118 направ претензия 14.03.2024г. 22-ВА-06-854/24/21 
АС РД дело №А15-4566/2024 от 16.04.2024г. Отл на 23.09.2024г. Отл. На 31.10.2024г.</t>
  </si>
  <si>
    <t>Рашидов Рашид Махачевич</t>
  </si>
  <si>
    <t>1033</t>
  </si>
  <si>
    <t>17.07.2014</t>
  </si>
  <si>
    <t>направлена прет. От. 03.04.2024г. №22-ВА-06-1160/24/20
АС РД дело №А15-6626/2024 от 29.05.2024г. Отл. На 25.09.2024г. Отл. На 30.10.2024г.</t>
  </si>
  <si>
    <t>Абдулкеримов Абдулкерим Абдурахманович</t>
  </si>
  <si>
    <t>2018-11-1932</t>
  </si>
  <si>
    <t>25.02.2020</t>
  </si>
  <si>
    <t>отправлено уведомление 22.03.2023г. №22-ВА-06-668/23/144
отправлено претензия 22.03.2023г. №22-ВА-06-668/23/144увел. Аренд. Платы сог. ПП РФ 987 гот. претен.</t>
  </si>
  <si>
    <t>Муртузалиева Зумурут Темирбековна</t>
  </si>
  <si>
    <t>95</t>
  </si>
  <si>
    <t>Претензия от 23.06.2022 №22-ВА-06-23640/22
направлена претензия 19.06.2023 22-ВА-06-1678/23</t>
  </si>
  <si>
    <t>Магомедова Мадинаханум Абдулмаликовна</t>
  </si>
  <si>
    <t>№2017-10-0140</t>
  </si>
  <si>
    <t>направлена претензия от 28.02.2024г. 22-ВА-06-619/24/56</t>
  </si>
  <si>
    <t>Ахмедов Шамиль Магомедович</t>
  </si>
  <si>
    <t>26</t>
  </si>
  <si>
    <t>20.02.2008</t>
  </si>
  <si>
    <t>Ирисбиев Ахъяд Халитович</t>
  </si>
  <si>
    <t>23</t>
  </si>
  <si>
    <t>02.06.2008</t>
  </si>
  <si>
    <t>увел. Аренд. Платы сог. ПП РФ 987 гот. претен.направлена претензия от 28.02.2024г. 22-ВА-06-619/24/30</t>
  </si>
  <si>
    <t>Шихабудинов Магомед Исмаалдибирович</t>
  </si>
  <si>
    <t>343531402490</t>
  </si>
  <si>
    <t>1654</t>
  </si>
  <si>
    <t>26.01.2017</t>
  </si>
  <si>
    <t>направлена претензия 22.03.2023 22-ВА-06-668/23/100
 пдан иск в Кировский районный суд г. Махачкалы дело 2-3054/2023 от 29.05.2023г.  Отл. Не 19.03.2024г. Отл. На 05.04.2024г. Апелляция отл. На 12.09.2024г.</t>
  </si>
  <si>
    <t>Абдурашидов Омар Магомедович</t>
  </si>
  <si>
    <t>17.11.2011</t>
  </si>
  <si>
    <t>увел. Аренд. Платы сог. ПП РФ 987 гот. претен.направлена претензия от 28.02.2024г. 22-ВА-06-619/24/24</t>
  </si>
  <si>
    <t>Рамазанов Элмудин Велибегович</t>
  </si>
  <si>
    <t>1622</t>
  </si>
  <si>
    <t>12.01.2017</t>
  </si>
  <si>
    <t>направлена претензия 19.06.2023 22-ВА-06-1678/23увел. Аренд. Платы сог. ПП РФ 987 гот. претен. претензия от 25.04.2024г №22-ВА-06-1377/24/24</t>
  </si>
  <si>
    <t>Ибрагимов Хайдарбег Магомедович</t>
  </si>
  <si>
    <t>0270</t>
  </si>
  <si>
    <t>увел. Аренд. Платы сог. ПП РФ 987 гот. претен.направлена претензия 27.02.2024г. 22-ВА-06-590/24/9</t>
  </si>
  <si>
    <t>Абакаров Руслан Рамазанович</t>
  </si>
  <si>
    <t>18.10.2012</t>
  </si>
  <si>
    <t xml:space="preserve">Претензия от 23.06.2022 №22-ВА-06-23640/22
направлена претензия 19.06.2023 22-ВА-06-1678/23
</t>
  </si>
  <si>
    <t>Алиев Магомедсаид Магомедович</t>
  </si>
  <si>
    <t>0221</t>
  </si>
  <si>
    <t>25.12.2015</t>
  </si>
  <si>
    <t>увел. Аренд. Платы сог. ПП РФ 987 гот. претен.направлена претензия 27.02.2024г. 22-ВА-06-590/24/43</t>
  </si>
  <si>
    <t>Пайзулаева Айшат Хизриевна</t>
  </si>
  <si>
    <t>0237</t>
  </si>
  <si>
    <t>16.07.2016</t>
  </si>
  <si>
    <t>претензия от 25.04.2024г №22-ВА-06-1377/24/21</t>
  </si>
  <si>
    <t>Махачов Ахмедгаджи Омарович</t>
  </si>
  <si>
    <t>0081</t>
  </si>
  <si>
    <t>претензия от 25.04.2024г №22-ВА-06-1377/24/23</t>
  </si>
  <si>
    <t>Гасанбеков Руслан Джафарович</t>
  </si>
  <si>
    <t>11</t>
  </si>
  <si>
    <t>направлено уведомление 03.04.2023г. №22-ВА-06-668/23/168 направлено претензия  03.04.2023г. №22-ВА-06-668/23/168увел. Аренд. Платы сог. ПП РФ 987 гот. претен.</t>
  </si>
  <si>
    <t>Сайпудинов Сайгидин Хасбулаевич</t>
  </si>
  <si>
    <t>5</t>
  </si>
  <si>
    <t>увел. Аренд. Платы сог. ПП РФ 987 гот. претен.направлена прет. От. 03.04.2024г. №22-ВА-06-1160/24/27</t>
  </si>
  <si>
    <t>Арсланбеков Магомедсалам Нажмутдинович</t>
  </si>
  <si>
    <t>увел. Аренд. Платы сог. ПП РФ 987 гот. претен. претензия от 25.04.2024г №22-ВА-06-1377/24/25</t>
  </si>
  <si>
    <t>КФХ "Савари"</t>
  </si>
  <si>
    <t>250</t>
  </si>
  <si>
    <t xml:space="preserve">Претензия от 21.06.2022 №22-ВА-06-23637/22
Иск принят к производствуАС РД Дело А15-4786/2022г.
Отложено на 01.02.2023г. Отложено на 12.04.2023г. Отложено на 24.05.2023г. Отложено на 27.06.2023г. Отложено на 21.08.2023г.решение АСРД от 25.08.2023г.исковое заявление удовлетворить частично. Взыскать с КФХ «Савари» в пользу Комитета по лесному хозяйству РД 23547,68 руб. пени за период с 01.02.2015 по 17.06.2022. В удовлетворении остальной части искового заявления отказать. </t>
  </si>
  <si>
    <t>Алиболатов Магомед Алибекович</t>
  </si>
  <si>
    <t>720</t>
  </si>
  <si>
    <t>26.03.2008</t>
  </si>
  <si>
    <t>Направлена претензия от 16.08.2022г. №22-ВА-06-23662/22
направлена претензия 19.06.2023 22-ВА-06-1678/23увел. Аренд. Платы сог. ПП РФ 987 гот. претен. претензия от 15.05.2024г.22-ВА-06-1638/24/15</t>
  </si>
  <si>
    <t>Алиболатова Патимат Алибековна</t>
  </si>
  <si>
    <t>718</t>
  </si>
  <si>
    <t>Направлена претензия от 16.08.2022г. №22-ВА-06-23662/22
направлена претензия 19.06.2023 22-ВА-06-1678/23увел. Аренд. Платы сог. ПП РФ 987 гот. претен. претензия от 15.05.2024г.22-ВА-06-1638/24/16</t>
  </si>
  <si>
    <t>ООО "Золотое руно"</t>
  </si>
  <si>
    <t>1135</t>
  </si>
  <si>
    <t>05.11.2014</t>
  </si>
  <si>
    <t>Направлена претензия от 16.08.2022г. №22-ВА-06-23662/22
направлена претензия 19.06.2023 22-ВА-06-1678/23</t>
  </si>
  <si>
    <t>Набиев Наби Алибоевич</t>
  </si>
  <si>
    <t xml:space="preserve">Претензия от 23.06.2022 №22-ВА-06-23640/22
направлена претензия 19.06.2023 22-ВА-06-1678/23
направлена претензия от 27.11.2023г.22-ВА-06-3619/23/18 претензия от 25.04.2024г №22-ВА-06-1377/24/18
</t>
  </si>
  <si>
    <t>ООО "Чинара"</t>
  </si>
  <si>
    <t>05.04.2010</t>
  </si>
  <si>
    <t>Направлена претензия от 16.08.2022г. №22-ВА-06-23662/22
направлена претензия 03.04.23г. 22-ВА-06-668/23/214</t>
  </si>
  <si>
    <t>претензия от 25.04.2024г №22-ВА-06-1377/24/12</t>
  </si>
  <si>
    <t>Курбаналиев Рамазан Исламович</t>
  </si>
  <si>
    <t>направ претензия 14.03.2024г. 22-ВА-06-854/24/26</t>
  </si>
  <si>
    <t>Лабазанов Салим Идрисович</t>
  </si>
  <si>
    <t>109</t>
  </si>
  <si>
    <t>Направлено претензия от 14.07.2022 №22-ВА-06-23662/22
направлена претензия 19.06.2023 22-ВА-06-1678/23
направлена претензия от 27.11.2023г.22-ВА-06-3619/23/7 направлена прет. От. 03.04.2024г. №22-ВА-06-1160/24/8 претензия от 25.04.2024г №22-ВА-06-1377/24/16</t>
  </si>
  <si>
    <t>Джамалутдинова Иманият Магомедшериповна</t>
  </si>
  <si>
    <t>отправлено уведомление 22.03.2023г. №22-ВА-06-668/23/120
отправлено претензия 22.03.2023г. №22-ВА-06-668/23/120увел. Аренд. Платы сог. ПП РФ 987 гот. претен. претензия от 15.05.2024г.22-ВА-06-1638/24/19</t>
  </si>
  <si>
    <t>Гаджиева Муслимат Гасбуллаевна</t>
  </si>
  <si>
    <t>Направлена претензия от 16.08.2022г. №22-ВА-06-23662/22
направлена претензия 19.06.2023 22-ВА-06-1678/23увел. Аренд. Платы сог. ПП РФ 987 гот. претен. претензия от 15.05.2024г.22-ВА-06-1638/24/13</t>
  </si>
  <si>
    <t>Шамилов Алаутдин Камалович</t>
  </si>
  <si>
    <t>0178</t>
  </si>
  <si>
    <t>направлена прет. От. 03.04.2024г. №22-ВА-06-1160/24/16</t>
  </si>
  <si>
    <t>Омаров Рамазан Омарович</t>
  </si>
  <si>
    <t>22</t>
  </si>
  <si>
    <t>отправлено уведомление 22.03.2023г. №22-ВА-06-668/23/140
отправлено претензия 22.03.2023г. №22-ВА-06-668/23/140</t>
  </si>
  <si>
    <t>1258</t>
  </si>
  <si>
    <t>направлена претензия 19.06.2023г 22-ВА-06-1677/23увел. Аренд. Платы сог. ПП РФ 987 гот. претен.Направлена претензия 22.03.2024г.22-ВА-06-985/24/5</t>
  </si>
  <si>
    <t>6</t>
  </si>
  <si>
    <t>Направлена претензия от 10.10.2022г №22-ВА-06-23662/22/94.
направлена претензия 19.06.2023 22-ВА-06-1678/23 Направлена претензия 22.03.2024г.22-ВА-06-985/24/45 претензия от 31.05.2024г.22-ВА-06-1874/24/2 Соглашение о расторжении от 15.02.2021г. готовиться иск на остаток задолженности</t>
  </si>
  <si>
    <t>Алиасхабов Салман Магомедович</t>
  </si>
  <si>
    <t>08.10.2012</t>
  </si>
  <si>
    <t>Направлена претензия от 16.08.2022г. №22-ВА-06-23662/22
направлена претензия 19.06.2023г 22-ВА-06-1677/23 Направлена претензия 22.03.2024г.22-ВА-06-985/24/11</t>
  </si>
  <si>
    <t>9</t>
  </si>
  <si>
    <t>Магарамкентский районный суд Дело №2-666/2021 отложить судебное разбирательство на 13.06.2022г.
Отложено на 23.03.2023г. Отложено на 06.04.2023г. Отложено на 04.07.2023г. Апелляция</t>
  </si>
  <si>
    <t>Загидова Патимат Гаджиевна</t>
  </si>
  <si>
    <t>261</t>
  </si>
  <si>
    <t>19.12.2011</t>
  </si>
  <si>
    <t>Претензия от 23.06.2022 №22-ВА-06-23640/22
направлена претензия 19.06.2023 22-ВА-06-1678/23
направлена претензия от22.11.2023г. 22-ВА-06-3546/23/55 претен.направлена прет. От. 03.04.2024г. №22-ВА-06-1160/24/5
дело №2-294/2024 от 16.07.2024г. Отл. На 15.08.2024г.</t>
  </si>
  <si>
    <t>Залибеков Сайдибек Исаевич</t>
  </si>
  <si>
    <t>1481</t>
  </si>
  <si>
    <t>13.03.2008</t>
  </si>
  <si>
    <t>направлена претензия 19.06.2023г 22-ВА-06-1677/23 претензия от 25.04.2024г №22-ВА-06-1377/24/28</t>
  </si>
  <si>
    <t>Ильясов Умар Хамзатович</t>
  </si>
  <si>
    <t>0230</t>
  </si>
  <si>
    <t>02.06.2016</t>
  </si>
  <si>
    <t>увел. Аренд. Платы сог. ПП РФ 987 гот. претен.направлена претензия 27.02.2024г. 22-ВА-06-590/24/53</t>
  </si>
  <si>
    <t>КФХ "Ганс"</t>
  </si>
  <si>
    <t>68</t>
  </si>
  <si>
    <t>01.08.2012</t>
  </si>
  <si>
    <t>претензия от 25.04.2024г №22-ВА-06-1377/24/29</t>
  </si>
  <si>
    <t>2020-09-0443</t>
  </si>
  <si>
    <t>Направлено уведомление от 20.02.2023г №22-ВА-06-309/23/29,претензия от 20.02.2023г№22-ВА-06-309/23/29</t>
  </si>
  <si>
    <t>96</t>
  </si>
  <si>
    <t>Направлено претензия от 14.07.2022 №22-ВА-06-23662/22
направлена претензия 19.06.2023г 22-ВА-06-1677/23</t>
  </si>
  <si>
    <t>ООО "Маржан"</t>
  </si>
  <si>
    <t>Омаров Гасайлав Магомедович</t>
  </si>
  <si>
    <t>430</t>
  </si>
  <si>
    <t>22.12.2010</t>
  </si>
  <si>
    <t>Направлена претензия от 16.08.2022г. №22-ВА-06-23662/22
направлена претензия 19.06.2023г 22-ВА-06-1677/23увел. Аренд. Платы сог. ПП РФ 987 гот. претен.</t>
  </si>
  <si>
    <t xml:space="preserve">Алиев Магомедсалам Рамазанович </t>
  </si>
  <si>
    <t>отправлено уведомление 22.03.2023г. №22-ВА-06-668/23/121
отправлено претензия 22.03.2023г. №22-ВА-06-668/23/121увел. Аренд. Платы сог. ПП РФ 987 гот. претен.</t>
  </si>
  <si>
    <t>0222</t>
  </si>
  <si>
    <t>Направлена претензия 22.03.2024г.22-ВА-06-985/24/36</t>
  </si>
  <si>
    <t>Атаев Гусейн Атаевич</t>
  </si>
  <si>
    <t>375</t>
  </si>
  <si>
    <t>ОАО "Концерн-КЭМЗ)</t>
  </si>
  <si>
    <t>0824</t>
  </si>
  <si>
    <t>1494</t>
  </si>
  <si>
    <t>направлена претензия 20.02.2023 22-ВА-06-309/23/5увел. Аренд. Платы сог. ПП РФ 987 гот. претен.</t>
  </si>
  <si>
    <t>Салманов Рашид Салманович</t>
  </si>
  <si>
    <t>2018-05-1907</t>
  </si>
  <si>
    <t>01.06.2018</t>
  </si>
  <si>
    <t>направлена претензия 03.06.2024г. №22-ВА-06-1922/24/12</t>
  </si>
  <si>
    <t>Нуниева Лийза Джумаевна</t>
  </si>
  <si>
    <t>33</t>
  </si>
  <si>
    <t>увел. Аренд. Платы сог. ПП РФ 987 гот. претен.направлена претензия от 28.02.2024г. 22-ВА-06-619/24/28</t>
  </si>
  <si>
    <t>Гасанов Джамал Ибрагимович</t>
  </si>
  <si>
    <t>05.02.2013</t>
  </si>
  <si>
    <t>отправлена претензия от 03.10.2022г. №22-ВА-06-23662/22/16
направлена претензия 19.06.2023 22-ВА-06-1678/23 претензия от 25.04.2024г №22-ВА-06-1377/24/8</t>
  </si>
  <si>
    <t>ОАО "Вымпел-Коммуникации"</t>
  </si>
  <si>
    <t>01.06.2008</t>
  </si>
  <si>
    <t>направлена претензия 03.06.2024г. №22-ВА-06-1922/24/</t>
  </si>
  <si>
    <t>Шамсудинов Насрудин Сайпудинович</t>
  </si>
  <si>
    <t>Направлена претензия от 18.08.2022г. №22-ВА-06-23662/22
направлена претензия 03.04.2023 22-ВА-06-668/23/156</t>
  </si>
  <si>
    <t>Чупанова Гава Салихбековна</t>
  </si>
  <si>
    <t>направ претензия 14.03.2024г. 22-ВА-06-854/24/25</t>
  </si>
  <si>
    <t>Баймурадов Расул Салахович</t>
  </si>
  <si>
    <t>0215</t>
  </si>
  <si>
    <t>19.01.2016</t>
  </si>
  <si>
    <t>Баймурадов Рукман Салахович</t>
  </si>
  <si>
    <t>0214</t>
  </si>
  <si>
    <t>2020-09-0444</t>
  </si>
  <si>
    <t>Направлено уведомление от 20.02.2023г №22-ВА-06-309/23/30,претензия от20.02.2023г№22-ВА-06-309/23/30</t>
  </si>
  <si>
    <t>Атаев Ата Акайгаджиевич</t>
  </si>
  <si>
    <t>150</t>
  </si>
  <si>
    <t>10.07.2012</t>
  </si>
  <si>
    <t>Рагимова Нурият Энверовна</t>
  </si>
  <si>
    <t>8</t>
  </si>
  <si>
    <t>направлена претензия 19.06.2023г 22-ВА-06-1677/23 претен.направлена прет. От. 03.04.2024г. №22-ВА-06-1160/24/2</t>
  </si>
  <si>
    <t>0274</t>
  </si>
  <si>
    <t>направ претензия 14.03.2024г. 22-ВА-06-854/24/13</t>
  </si>
  <si>
    <t>Мурадов Мурад Мавлединович</t>
  </si>
  <si>
    <t>2021-08-0380</t>
  </si>
  <si>
    <t>05.11.2021</t>
  </si>
  <si>
    <t>Кадирханов Заур Абдулкаримович</t>
  </si>
  <si>
    <t>направлена претензия 10.04.2023 22-ВА-06-668/23/244увел. Аренд. Платы сог. ПП РФ 987 гот. претен.</t>
  </si>
  <si>
    <t>Магомедов Джабраил Юсупович</t>
  </si>
  <si>
    <t>354</t>
  </si>
  <si>
    <t>03.09.2009</t>
  </si>
  <si>
    <t>Джамалутдинов Джамбулат Джамалутдинович</t>
  </si>
  <si>
    <t>0101</t>
  </si>
  <si>
    <t>28.10.2013</t>
  </si>
  <si>
    <t>направлена прет. От. 03.04.2024г. №22-ВА-06-1160/24/17</t>
  </si>
  <si>
    <t xml:space="preserve">Умаханова Месей Магомедовна </t>
  </si>
  <si>
    <t>2017-10-0324</t>
  </si>
  <si>
    <t>увел. Аренд. Платы сог. ПП РФ 987 гот. претен.направлена претензия 27.02.2024г. 22-ВА-06-590/24/38</t>
  </si>
  <si>
    <t>Умаханова Барият Магомедовна</t>
  </si>
  <si>
    <t>2017-10-0328</t>
  </si>
  <si>
    <t>увел. Аренд. Платы сог. ПП РФ 987 гот. претен.направлена претензия 27.02.2024г. 22-ВА-06-590/24/35</t>
  </si>
  <si>
    <t>Алиев Нурмагомед Алиевич</t>
  </si>
  <si>
    <t>2017-10-1788</t>
  </si>
  <si>
    <t>увел. Аренд. Платы сог. ПП РФ 987 гот. претен. направлена прет. От. 03.04.2024г. №22-ВА-06-1160/24/34</t>
  </si>
  <si>
    <t>Халилов Рамазан Эзединович</t>
  </si>
  <si>
    <t>87</t>
  </si>
  <si>
    <t>11.07.2008</t>
  </si>
  <si>
    <t>Маликов Мурад Тайманович</t>
  </si>
  <si>
    <t>142</t>
  </si>
  <si>
    <t>направлена претензия 19.06.2023г 22-ВА-06-1677/23</t>
  </si>
  <si>
    <t>Гамзатов Госен Абдулкеримович</t>
  </si>
  <si>
    <t>направлена претензия 03.06.2024г. №22-ВА-06-1922/24/13</t>
  </si>
  <si>
    <t>Исаева Дина Гусейновна</t>
  </si>
  <si>
    <t>64</t>
  </si>
  <si>
    <t>20.09.2013</t>
  </si>
  <si>
    <t>увел. Аренд. Платы сог. ПП РФ 987 гот. претен. Направлена претензия 16.02.2024г. 22-ВА-06-104ж/24</t>
  </si>
  <si>
    <t>Халиков Шамиль Абдулхаликович</t>
  </si>
  <si>
    <t>направлена претензия 19.06.2023г 22-ВА-06-1677/23увел. Аренд. Платы сог. ПП РФ 987 гот. претен. направлена претензия 03.06.2024г. №22-ВА-06-1922/24/19</t>
  </si>
  <si>
    <t>Алимирзаев Дарбишмагомед Ахмеднабиевич</t>
  </si>
  <si>
    <t>905</t>
  </si>
  <si>
    <t>направлена претензия 03.06.2024г. №22-ВА-06-1922/24/18</t>
  </si>
  <si>
    <t>Абдуллатипов Абдуллатип Агалатипович</t>
  </si>
  <si>
    <t>0102</t>
  </si>
  <si>
    <t>направлена претензия 03.06.2024г. №22-ВА-06-1922/24/20</t>
  </si>
  <si>
    <t>Направлена претензия от 18.08.2022г. №22-ВА-06-23662/22
направлена претензия 03.04.2023 22-ВА-06-668/23/157</t>
  </si>
  <si>
    <t>Исламдибиров Гаджибек Магомедович</t>
  </si>
  <si>
    <t>направлена претензия 03.06.2024г. №22-ВА-06-1922/24/17</t>
  </si>
  <si>
    <t>01.07.2010</t>
  </si>
  <si>
    <t>направлена претензия 03.06.2024г. №22-ВА-06-1922/24/24</t>
  </si>
  <si>
    <t xml:space="preserve">Алискандиев Ахмед Магомедович (бывший Моллаев Алимпаша Напаевич) </t>
  </si>
  <si>
    <t>912</t>
  </si>
  <si>
    <t>19.06.2014</t>
  </si>
  <si>
    <t>увел. Аренд. Платы сог. ПП РФ 987 гот. претен.направлена претензия 03.06.2024г. №22-ВА-06-1922/24/21</t>
  </si>
  <si>
    <t>Дациев Гаджи-Мурат Шамилович</t>
  </si>
  <si>
    <t>752</t>
  </si>
  <si>
    <t>увел. Аренд. Платы сог. ПП РФ 987 гот. претен.направлена претензия 03.06.2024г. №22-ВА-06-1922/24/22</t>
  </si>
  <si>
    <t>Алибеков Назим Магомедрауфович</t>
  </si>
  <si>
    <t>Гаджимурадов Алибий Шихмурадович</t>
  </si>
  <si>
    <t>1170</t>
  </si>
  <si>
    <t>10.12.2015</t>
  </si>
  <si>
    <t>увел. Аренд. Платы сог. ПП РФ 987 гот. претен.направлена претензия 03.06.2024г. №22-ВА-06-1922/24/25</t>
  </si>
  <si>
    <t>Нурудинов Рамазан Магомедович</t>
  </si>
  <si>
    <t>1146</t>
  </si>
  <si>
    <t>02.09.2015</t>
  </si>
  <si>
    <t>увел. Аренд. Платы сог. ПП РФ 987 гот. претен.направлена претензия 03.06.2024г. №22-ВА-06-1922/24/28</t>
  </si>
  <si>
    <t>1171</t>
  </si>
  <si>
    <t>увел. Аренд. Платы сог. ПП РФ 987 гот. претен.направлена претензия 03.06.2024г. №22-ВА-06-1922/24/26</t>
  </si>
  <si>
    <t>направлена претензия 19.06.2023г 22-ВА-06-1677/23увел. Аренд. Платы сог. ПП РФ 987 гот. претен.направлена претензия от 28.02.2024г. 22-ВА-06-619/24/27</t>
  </si>
  <si>
    <t>Алиев Бадави Ахмедович</t>
  </si>
  <si>
    <t>380</t>
  </si>
  <si>
    <t>20.11.2008</t>
  </si>
  <si>
    <t>2017-12-0308</t>
  </si>
  <si>
    <t>отправлено уведомление 22.03.2023г. №22-ВА-06-668/23/116137
отправлено претензия 22.03.2023г. №22-ВА-06-668/23/137. подан иск АС РД дело №А15-4495/2023 23.06.2023г. Отложено на 07.08.2023г. Отложить на 13.09.2023г. Отложено на 24.10.2023г. Оплатил 50,1. отложено на 29.11.2023г. отлож на 22.01.2024г. отл на 04.03.2024г. отл. на 15.05.24г. отл на 24.06.2024г. отл. на 25.07.2024г. отл. на 21.08.2024г. отл. на 25.09.2024г. отл. на 06.11.2024г.</t>
  </si>
  <si>
    <t>Лабазанов Гасан Юсупович</t>
  </si>
  <si>
    <t>2017-08-0295</t>
  </si>
  <si>
    <t>Рагимов Бейрамбег Мирзоевич</t>
  </si>
  <si>
    <t>118</t>
  </si>
  <si>
    <t xml:space="preserve">Мурадов Усман Шахбанович </t>
  </si>
  <si>
    <t>Магомедов Таймасхан Зайнудинович</t>
  </si>
  <si>
    <t>420</t>
  </si>
  <si>
    <t>Рамазанов Абас Халилович</t>
  </si>
  <si>
    <t>7</t>
  </si>
  <si>
    <t>Усманов Раджаб Замилэфендиевич</t>
  </si>
  <si>
    <t xml:space="preserve"> №86</t>
  </si>
  <si>
    <t>Исаев Руслан Магомедович</t>
  </si>
  <si>
    <t>188</t>
  </si>
  <si>
    <t>796</t>
  </si>
  <si>
    <t>заготовка пищевых лесных ресурсов и сбор лекарственных растений</t>
  </si>
  <si>
    <t>ООО "Русская компания менеджмента и консалтинга"</t>
  </si>
  <si>
    <t>2022-06-2028</t>
  </si>
  <si>
    <t>Абдулкадыров Абдулкадыр Магомедович</t>
  </si>
  <si>
    <t>2018-10-0166</t>
  </si>
  <si>
    <t>Азизов Тагир Багомедович</t>
  </si>
  <si>
    <t>236</t>
  </si>
  <si>
    <t>10.06.2009</t>
  </si>
  <si>
    <t>направлена претензия 19.06.2023г 22-ВА-06-1677/23увел. Аренд. Платы сог. ПП РФ 987 гот. претен. Направлена претензия 21.02.2024г. 22-ВА-06-527/24/11</t>
  </si>
  <si>
    <t>Исмаилов Сиражудин Гаджиевич</t>
  </si>
  <si>
    <t>1145</t>
  </si>
  <si>
    <t>Махмудова Гюльханум Идрис кызы</t>
  </si>
  <si>
    <t>№54</t>
  </si>
  <si>
    <t>Мансуров Шамил Нуричиевич</t>
  </si>
  <si>
    <t>Направлена претензия от 16.08.2022г. №22-ВА-06-23662/22
направлена претензия 19.06.2023 22-ВА-06-668/23/2133</t>
  </si>
  <si>
    <t>Имигажаров Пайдула Халилович</t>
  </si>
  <si>
    <t>2017-12-1869</t>
  </si>
  <si>
    <t>2020-09-0442</t>
  </si>
  <si>
    <t>Направлено уведомление от 20.02.2023г №22-ВА-06-309/23/28,претензия от20.02.2023г№22-ВА-06-309/23/28</t>
  </si>
  <si>
    <t>Аскерова Назират Алиризаевна</t>
  </si>
  <si>
    <t>100</t>
  </si>
  <si>
    <t xml:space="preserve">направлена претензия 19.06.2023г 22-ВА-06-1677/23увел. Аренд. Платы сог. ПП РФ 987 гот. претен. Направлена претензия 21.02.2024г. 22-ВА-06-527/24 </t>
  </si>
  <si>
    <t>СПК "Кишханат"</t>
  </si>
  <si>
    <t>0536011660</t>
  </si>
  <si>
    <t>1124</t>
  </si>
  <si>
    <t>Направлена претензия от 14.07.2022г. №22-ВА-06-23662/22
направлена претензия 19.06.2023 22-ВА-06-1678/23
направлена претензия от 22.11.2023г. 22-ВА-06-3546/23/51 направлена претензия 12.07.2024г.№22-ВА-06-2356/24/16</t>
  </si>
  <si>
    <t>Залибеков Иса Магомедович</t>
  </si>
  <si>
    <t>2017-08-1746</t>
  </si>
  <si>
    <t>14.11.2017</t>
  </si>
  <si>
    <t>Карабудахкентское</t>
  </si>
  <si>
    <t xml:space="preserve">Алиева Хабият Умаровна </t>
  </si>
  <si>
    <t>2</t>
  </si>
  <si>
    <t>Бийболатов Эльдархан Кирханович</t>
  </si>
  <si>
    <t>Магомедханов Махач Мугудинович</t>
  </si>
  <si>
    <t>№ 58</t>
  </si>
  <si>
    <t>Кискаева Ижи Султанбековна</t>
  </si>
  <si>
    <t>Направлена претензия от 10.10.2022г №22-ВА-06-23662/22/58.
направлена претензия 19.06.2023г 22-ВА-06-1677/23увел. Аренд. Платы сог. ПП РФ 987 гот. претен.</t>
  </si>
  <si>
    <t>Алибеков Алибек Магомедович</t>
  </si>
  <si>
    <t>№17</t>
  </si>
  <si>
    <t>Гусенгаджиев Гамзат Гусенгаджиевич</t>
  </si>
  <si>
    <t>121</t>
  </si>
  <si>
    <t>Отправлена претензия от 03.10.2022г. №22-ВА-06-23662/22/24
направлена претензия 19.06.2023г 22-ВА-06-1677/23</t>
  </si>
  <si>
    <t>Азизов Мурад Узерович</t>
  </si>
  <si>
    <t>1028</t>
  </si>
  <si>
    <t>Хожаев Асадулла Хожаевич</t>
  </si>
  <si>
    <t>№3</t>
  </si>
  <si>
    <t>Алиева Ирайганат Магомедовна</t>
  </si>
  <si>
    <t>11.03.2015</t>
  </si>
  <si>
    <t>Магомедов Тагир Абдуллаевич</t>
  </si>
  <si>
    <t>10.07.2010</t>
  </si>
  <si>
    <t>122</t>
  </si>
  <si>
    <t>Садулаев Абдурашид Булачевич</t>
  </si>
  <si>
    <t>1155</t>
  </si>
  <si>
    <t>18.01.2016</t>
  </si>
  <si>
    <t>ООО "Кадастр"</t>
  </si>
  <si>
    <t>0962</t>
  </si>
  <si>
    <t>Алиев Камиль Абдуллаевич</t>
  </si>
  <si>
    <t>25.11.2014</t>
  </si>
  <si>
    <t>направлена претензия от 01.03.2023г.22-ВА-06-309/23/31</t>
  </si>
  <si>
    <t>Шуайбова Галина Абуханиповна</t>
  </si>
  <si>
    <t>232</t>
  </si>
  <si>
    <t>15.02.2008</t>
  </si>
  <si>
    <t xml:space="preserve">направлена претензия 19.06.2023г 22-ВА-06-1677/23увел. Аренд. Платы сог. ПП РФ 987 гот. претен. Направлена претензия 21.02.2024г. 22-ВА-06-527/24/1 </t>
  </si>
  <si>
    <t>Шейхов Магомед Омалович</t>
  </si>
  <si>
    <t>1185</t>
  </si>
  <si>
    <t>ООО "Райский сад"</t>
  </si>
  <si>
    <t>2022-06-0345</t>
  </si>
  <si>
    <t>ФГУП "РТРС" филиал РТПЦ РД</t>
  </si>
  <si>
    <t>004/07-10</t>
  </si>
  <si>
    <t>12.04.2010</t>
  </si>
  <si>
    <t>Сайидахмедов Рамазан Султанович</t>
  </si>
  <si>
    <t>93</t>
  </si>
  <si>
    <t>Направлена претензия от 29.08.2022г. №22-ВА-06-23662/22
направлена претензия 19.06.2023г 22-ВА-06-1677/23</t>
  </si>
  <si>
    <t>Курамов Шамиль Гаджиевич</t>
  </si>
  <si>
    <t>126</t>
  </si>
  <si>
    <t>Шамхалов Гарунрашид Магомед-Камилович</t>
  </si>
  <si>
    <t>Магомедов Алимирза Шихмирзоевич</t>
  </si>
  <si>
    <t>97</t>
  </si>
  <si>
    <t>15.08.2011</t>
  </si>
  <si>
    <t>Направлена претензия от 29.08.2022г. №22-ВА-06-23662/22 направлена претензия 03.06.2024г. №22-ВА-06-1922/24/30</t>
  </si>
  <si>
    <t>Шахбанов Курбан Ибрагимович</t>
  </si>
  <si>
    <t>№30</t>
  </si>
  <si>
    <t>Рамазанова Нурият Шапиевна</t>
  </si>
  <si>
    <t>2018-10-1928</t>
  </si>
  <si>
    <t>2021-08-0379</t>
  </si>
  <si>
    <t>направлена претензия 03.06.2024г. №22-ВА-06-1922/24</t>
  </si>
  <si>
    <t>Гитинов Тамари Омарович</t>
  </si>
  <si>
    <t>0194</t>
  </si>
  <si>
    <t>Магомедова Зумруд Арсеновна</t>
  </si>
  <si>
    <t>1453</t>
  </si>
  <si>
    <t>ДРООООО "Всероссийское общество спасания на водах"</t>
  </si>
  <si>
    <t>1633</t>
  </si>
  <si>
    <t>09.12.2016</t>
  </si>
  <si>
    <t>Алхасова Нурият Алихановна</t>
  </si>
  <si>
    <t>70</t>
  </si>
  <si>
    <t>15.09.2008</t>
  </si>
  <si>
    <t>Нурмагомедов Сайпула Хадисович</t>
  </si>
  <si>
    <t>Мирзоев Сефер Сефибекович</t>
  </si>
  <si>
    <t>57</t>
  </si>
  <si>
    <t xml:space="preserve">Абасов Абас Магомедович </t>
  </si>
  <si>
    <t>197</t>
  </si>
  <si>
    <t>направлена претензия 19.06.2023г 22-ВА-06-1677/23увел. Аренд. Платы сог. ПП РФ 987 гот. претен. Направлена претензия 21.02.2024г. 22-ВА-06-527/24/20</t>
  </si>
  <si>
    <t>Ахмедова Солмаз Ханахмедовна</t>
  </si>
  <si>
    <t>56</t>
  </si>
  <si>
    <r>
      <t>Информация о недоимках в федеральный бюджет</t>
    </r>
    <r>
      <rPr>
        <b/>
        <sz val="12"/>
        <rFont val="Arial"/>
        <family val="2"/>
        <charset val="204"/>
      </rPr>
      <t xml:space="preserve"> платы за использование лесов, расположенных на землях лесного фонда, в части минимального размера арендной платы
 (по расторгнутым договорам прошлых лет)</t>
    </r>
  </si>
  <si>
    <t>Гаджиев Магомед Абдулагаджиевич</t>
  </si>
  <si>
    <t>054801615809</t>
  </si>
  <si>
    <t>№251</t>
  </si>
  <si>
    <t>ООО Строймаркет</t>
  </si>
  <si>
    <t>0562065630</t>
  </si>
  <si>
    <t>№62</t>
  </si>
  <si>
    <t>Магомедов Мурад Ирваингаджиевич</t>
  </si>
  <si>
    <t>054800959613</t>
  </si>
  <si>
    <t>№363</t>
  </si>
  <si>
    <t>Магомедов Гамзат Магомедович</t>
  </si>
  <si>
    <t>261400701535</t>
  </si>
  <si>
    <t>№53</t>
  </si>
  <si>
    <t>10.09.2009</t>
  </si>
  <si>
    <t>ООО Бархан</t>
  </si>
  <si>
    <t>0534081870</t>
  </si>
  <si>
    <t>№50</t>
  </si>
  <si>
    <t>28.11.2009</t>
  </si>
  <si>
    <t>Разиев Шамиль Асадуллаевич</t>
  </si>
  <si>
    <t>054803599359</t>
  </si>
  <si>
    <t>№52</t>
  </si>
  <si>
    <t>ПАК "Барт"</t>
  </si>
  <si>
    <t>0524000632</t>
  </si>
  <si>
    <t>№25</t>
  </si>
  <si>
    <t>Абдулалимов Иманзагир Газиханович</t>
  </si>
  <si>
    <t>051400499042</t>
  </si>
  <si>
    <t>№</t>
  </si>
  <si>
    <t>Саламова Зульфия Алихановна</t>
  </si>
  <si>
    <t>056109984524</t>
  </si>
  <si>
    <t>№13</t>
  </si>
  <si>
    <t>ООО "САС"</t>
  </si>
  <si>
    <t>0572008511</t>
  </si>
  <si>
    <t>№0228</t>
  </si>
  <si>
    <t>ООО "ЮДТКС"</t>
  </si>
  <si>
    <t>0561059585</t>
  </si>
  <si>
    <t>№693</t>
  </si>
  <si>
    <t>строительство, реконструкция, эксплуатация линейных объектов</t>
  </si>
  <si>
    <t>262000200938</t>
  </si>
  <si>
    <t xml:space="preserve">№0246 </t>
  </si>
  <si>
    <t>Припиляк Татьяна Александровна</t>
  </si>
  <si>
    <t>056119453191</t>
  </si>
  <si>
    <t xml:space="preserve"> №66 </t>
  </si>
  <si>
    <t>ООО "Саббиа"</t>
  </si>
  <si>
    <t>0572006779</t>
  </si>
  <si>
    <t>1074</t>
  </si>
  <si>
    <t>16.01.2015</t>
  </si>
  <si>
    <t>Багаудинов Абдула Абдусаламович</t>
  </si>
  <si>
    <t>054605695004</t>
  </si>
  <si>
    <t>2019-02-0305</t>
  </si>
  <si>
    <t>28.02.2019</t>
  </si>
  <si>
    <t>Салимов Рашид Мамациевич</t>
  </si>
  <si>
    <t>056100251890</t>
  </si>
  <si>
    <t>Умарханов Эмин Гаджикамалович</t>
  </si>
  <si>
    <t>051270526976</t>
  </si>
  <si>
    <t>0191</t>
  </si>
  <si>
    <t>13.10.2016</t>
  </si>
  <si>
    <t>Далгатов Алидибир Далгатович</t>
  </si>
  <si>
    <t>051601121282</t>
  </si>
  <si>
    <t>0155</t>
  </si>
  <si>
    <t>Ферзуллаева Зоя Манафовна</t>
  </si>
  <si>
    <t>056102706493</t>
  </si>
  <si>
    <t>29.12.2011</t>
  </si>
  <si>
    <t>0192</t>
  </si>
  <si>
    <t>Темирбулатова Сакинат Омаровна</t>
  </si>
  <si>
    <t>051403577796</t>
  </si>
  <si>
    <t>253</t>
  </si>
  <si>
    <t>Джафарова Гюлжанат Магомедовна</t>
  </si>
  <si>
    <t>054269686716</t>
  </si>
  <si>
    <t>22.12.2009</t>
  </si>
  <si>
    <t>Абакарова Рабият Рабазановна</t>
  </si>
  <si>
    <t>051400291502</t>
  </si>
  <si>
    <t>15</t>
  </si>
  <si>
    <t>Мирзегасанов Салаудин Мирзебекович</t>
  </si>
  <si>
    <t>051900206110</t>
  </si>
  <si>
    <t>53</t>
  </si>
  <si>
    <t>Зайнудинов Хазбула Магомедович</t>
  </si>
  <si>
    <t>056202678218</t>
  </si>
  <si>
    <t>Чанкаева Раисат Зубайруевна</t>
  </si>
  <si>
    <t>054803121805</t>
  </si>
  <si>
    <t>315</t>
  </si>
  <si>
    <t>07.07.2008</t>
  </si>
  <si>
    <t>ООО "Бигат"</t>
  </si>
  <si>
    <t>0572001040</t>
  </si>
  <si>
    <t>03.10.2013</t>
  </si>
  <si>
    <t>Мусаев Муртуз Исламович</t>
  </si>
  <si>
    <t>056205579617</t>
  </si>
  <si>
    <t>ООО "Гермес"</t>
  </si>
  <si>
    <t>054400126230</t>
  </si>
  <si>
    <t>26.12.2011г.</t>
  </si>
  <si>
    <t>Рашидов Малик Махачевич</t>
  </si>
  <si>
    <t>057202499789</t>
  </si>
  <si>
    <t>ООО "Аист-М"</t>
  </si>
  <si>
    <t>0572002943</t>
  </si>
  <si>
    <t>Омаров Магомедзагир Магомедалиевич</t>
  </si>
  <si>
    <t>056103502527</t>
  </si>
  <si>
    <t>27.06.2008</t>
  </si>
  <si>
    <t>Ибрагимов Мухтар Хайруллаевич</t>
  </si>
  <si>
    <t>052700025905</t>
  </si>
  <si>
    <t>49</t>
  </si>
  <si>
    <t>ООО "Сулак-М"</t>
  </si>
  <si>
    <t>0572002968</t>
  </si>
  <si>
    <t>901</t>
  </si>
  <si>
    <t>0245</t>
  </si>
  <si>
    <t>Джабраилов Ниязбек Нюрбекович</t>
  </si>
  <si>
    <t>056211603410</t>
  </si>
  <si>
    <t>20.09.2011</t>
  </si>
  <si>
    <t>Ахмедов Радик Рафиккович</t>
  </si>
  <si>
    <t>0258</t>
  </si>
  <si>
    <t>1656</t>
  </si>
  <si>
    <t>1123</t>
  </si>
  <si>
    <t>Исмаилов Магомед Карбудинович</t>
  </si>
  <si>
    <t>051704152275</t>
  </si>
  <si>
    <t>2017-05-0305</t>
  </si>
  <si>
    <t>23.02.2018</t>
  </si>
  <si>
    <t>242</t>
  </si>
  <si>
    <t>255</t>
  </si>
  <si>
    <t>ИП Ибрагимова Саида Сиражудиновна</t>
  </si>
  <si>
    <t>056199554925</t>
  </si>
  <si>
    <t>2018-11-0426</t>
  </si>
  <si>
    <t>22.05.2019</t>
  </si>
  <si>
    <t>Бутаева Анжела Мирзегасановна</t>
  </si>
  <si>
    <t>056003940502</t>
  </si>
  <si>
    <t>18.05.2011</t>
  </si>
  <si>
    <t>январь - сентябрь 2024г</t>
  </si>
  <si>
    <t>наименование лесничеств</t>
  </si>
  <si>
    <t>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</si>
</sst>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Red]\-#,##0\ "/>
    <numFmt numFmtId="165" formatCode="#,##0.0_ ;[Red]\-#,##0.0\ "/>
    <numFmt numFmtId="166" formatCode="0_ ;[Red]\-0\ "/>
    <numFmt numFmtId="167" formatCode="#,##0.00000_ ;[Red]\-#,##0.00000\ "/>
  </numFmts>
  <fonts count="29" x14ac:knownFonts="1">
    <font>
      <sz val="11"/>
      <color theme="1"/>
      <name val="Calibri"/>
      <family val="2"/>
      <charset val="204"/>
      <scheme val="minor"/>
    </font>
    <font>
      <sz val="10"/>
      <name val="Arial"/>
      <family val="2"/>
      <charset val="204"/>
    </font>
    <font>
      <sz val="8"/>
      <color indexed="48"/>
      <name val="Arial"/>
      <family val="2"/>
      <charset val="204"/>
    </font>
    <font>
      <sz val="8"/>
      <color indexed="10"/>
      <name val="Arial Cyr"/>
      <charset val="204"/>
    </font>
    <font>
      <sz val="8"/>
      <color indexed="10"/>
      <name val="Arial"/>
      <family val="2"/>
      <charset val="204"/>
    </font>
    <font>
      <sz val="8"/>
      <color indexed="44"/>
      <name val="Arial"/>
      <family val="2"/>
      <charset val="204"/>
    </font>
    <font>
      <sz val="10"/>
      <color indexed="9"/>
      <name val="Arial"/>
      <family val="2"/>
      <charset val="204"/>
    </font>
    <font>
      <b/>
      <sz val="12"/>
      <color indexed="12"/>
      <name val="Arial"/>
      <family val="2"/>
      <charset val="204"/>
    </font>
    <font>
      <sz val="10"/>
      <name val="Arial Cyr"/>
      <charset val="204"/>
    </font>
    <font>
      <b/>
      <sz val="12"/>
      <name val="Arial"/>
      <family val="2"/>
      <charset val="204"/>
    </font>
    <font>
      <sz val="10"/>
      <color theme="1"/>
      <name val="Arial"/>
      <family val="2"/>
      <charset val="204"/>
    </font>
    <font>
      <b/>
      <sz val="11"/>
      <name val="Arial"/>
      <family val="2"/>
      <charset val="204"/>
    </font>
    <font>
      <b/>
      <sz val="11"/>
      <name val="Arial Cyr"/>
      <family val="2"/>
      <charset val="204"/>
    </font>
    <font>
      <sz val="12"/>
      <name val="Arial"/>
      <family val="2"/>
      <charset val="204"/>
    </font>
    <font>
      <sz val="8"/>
      <name val="Arial Cyr"/>
      <charset val="204"/>
    </font>
    <font>
      <sz val="10"/>
      <name val="Arial Cyr"/>
      <family val="2"/>
      <charset val="204"/>
    </font>
    <font>
      <sz val="10"/>
      <color rgb="FF000000"/>
      <name val="Arial Cyr"/>
      <family val="2"/>
      <charset val="204"/>
    </font>
    <font>
      <sz val="10"/>
      <color rgb="FFFF0000"/>
      <name val="Arial"/>
      <family val="2"/>
      <charset val="204"/>
    </font>
    <font>
      <i/>
      <sz val="10"/>
      <name val="Arial"/>
      <family val="2"/>
      <charset val="204"/>
    </font>
    <font>
      <b/>
      <sz val="12"/>
      <name val="Arial Cyr"/>
      <family val="2"/>
      <charset val="204"/>
    </font>
    <font>
      <sz val="10"/>
      <color rgb="FF000000"/>
      <name val="Arial"/>
      <family val="2"/>
      <charset val="204"/>
    </font>
    <font>
      <b/>
      <sz val="10"/>
      <color indexed="12"/>
      <name val="Arial Cyr"/>
      <charset val="204"/>
    </font>
    <font>
      <b/>
      <sz val="10"/>
      <name val="Arial Cyr"/>
      <charset val="204"/>
    </font>
    <font>
      <b/>
      <sz val="10"/>
      <name val="Arial"/>
      <family val="2"/>
      <charset val="204"/>
    </font>
    <font>
      <b/>
      <sz val="10"/>
      <color indexed="9"/>
      <name val="Arial"/>
      <family val="2"/>
      <charset val="204"/>
    </font>
    <font>
      <b/>
      <sz val="10"/>
      <color indexed="10"/>
      <name val="Arial Cyr"/>
      <charset val="204"/>
    </font>
    <font>
      <sz val="10"/>
      <color indexed="10"/>
      <name val="Arial Cyr"/>
      <charset val="204"/>
    </font>
    <font>
      <b/>
      <sz val="12"/>
      <name val="Arial Cyr"/>
      <charset val="204"/>
    </font>
    <font>
      <b/>
      <sz val="10"/>
      <color rgb="FF000080"/>
      <name val="Arial"/>
      <family val="2"/>
      <charset val="204"/>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99CC"/>
        <bgColor indexed="64"/>
      </patternFill>
    </fill>
    <fill>
      <patternFill patternType="solid">
        <fgColor rgb="FFCCFFCC"/>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122">
    <xf numFmtId="0" fontId="0" fillId="0" borderId="0" xfId="0"/>
    <xf numFmtId="49" fontId="2" fillId="2" borderId="0" xfId="1" applyNumberFormat="1" applyFont="1" applyFill="1"/>
    <xf numFmtId="0" fontId="3" fillId="2" borderId="0" xfId="1" applyFont="1" applyFill="1" applyAlignment="1">
      <alignment horizontal="center"/>
    </xf>
    <xf numFmtId="49" fontId="4" fillId="2" borderId="1" xfId="1" applyNumberFormat="1" applyFont="1" applyFill="1" applyBorder="1" applyAlignment="1">
      <alignment horizontal="center"/>
    </xf>
    <xf numFmtId="49" fontId="4" fillId="2" borderId="0" xfId="1" applyNumberFormat="1" applyFont="1" applyFill="1" applyAlignment="1">
      <alignment horizontal="center"/>
    </xf>
    <xf numFmtId="0" fontId="1" fillId="2" borderId="0" xfId="1" applyFill="1" applyAlignment="1">
      <alignment wrapText="1"/>
    </xf>
    <xf numFmtId="0" fontId="5" fillId="2" borderId="0" xfId="1" applyFont="1" applyFill="1" applyAlignment="1">
      <alignment horizontal="center"/>
    </xf>
    <xf numFmtId="0" fontId="6" fillId="2" borderId="0" xfId="1" applyFont="1" applyFill="1"/>
    <xf numFmtId="0" fontId="1" fillId="2" borderId="0" xfId="1" applyFill="1"/>
    <xf numFmtId="0" fontId="6" fillId="0" borderId="0" xfId="1" applyFont="1"/>
    <xf numFmtId="0" fontId="1" fillId="3" borderId="0" xfId="1" applyFill="1"/>
    <xf numFmtId="0" fontId="1" fillId="0" borderId="0" xfId="1"/>
    <xf numFmtId="0" fontId="1" fillId="2" borderId="0" xfId="1" applyFill="1" applyAlignment="1">
      <alignment horizontal="center" vertical="top"/>
    </xf>
    <xf numFmtId="0" fontId="7" fillId="2" borderId="0" xfId="1" applyFont="1" applyFill="1" applyAlignment="1">
      <alignment horizontal="center"/>
    </xf>
    <xf numFmtId="0" fontId="8" fillId="2" borderId="0" xfId="1" applyFont="1" applyFill="1" applyAlignment="1">
      <alignment horizontal="center" vertical="top" wrapText="1"/>
    </xf>
    <xf numFmtId="0" fontId="9" fillId="2" borderId="0" xfId="1" applyFont="1" applyFill="1" applyAlignment="1">
      <alignment horizontal="center" vertical="center"/>
    </xf>
    <xf numFmtId="0" fontId="10" fillId="2" borderId="0" xfId="1" applyFont="1" applyFill="1" applyAlignment="1">
      <alignment wrapText="1"/>
    </xf>
    <xf numFmtId="0" fontId="11" fillId="2" borderId="2" xfId="1" applyFont="1" applyFill="1" applyBorder="1" applyAlignment="1">
      <alignment horizontal="center"/>
    </xf>
    <xf numFmtId="0" fontId="13" fillId="2" borderId="0" xfId="1" applyFont="1" applyFill="1"/>
    <xf numFmtId="0" fontId="1" fillId="0" borderId="0" xfId="1" applyAlignment="1">
      <alignment wrapText="1"/>
    </xf>
    <xf numFmtId="49" fontId="12" fillId="2" borderId="0" xfId="1" applyNumberFormat="1" applyFont="1" applyFill="1" applyAlignment="1" applyProtection="1">
      <alignment horizontal="right" wrapText="1"/>
      <protection locked="0"/>
    </xf>
    <xf numFmtId="0" fontId="1" fillId="2" borderId="0" xfId="1" applyFill="1" applyAlignment="1">
      <alignment vertical="center" wrapText="1"/>
    </xf>
    <xf numFmtId="164" fontId="17" fillId="0" borderId="0" xfId="2" applyNumberFormat="1" applyFont="1"/>
    <xf numFmtId="0" fontId="1" fillId="0" borderId="1" xfId="1" applyBorder="1" applyAlignment="1">
      <alignment horizontal="center" vertical="center" wrapText="1"/>
    </xf>
    <xf numFmtId="0" fontId="1" fillId="0" borderId="4" xfId="1" applyBorder="1" applyAlignment="1">
      <alignment horizontal="center" vertical="center" wrapText="1"/>
    </xf>
    <xf numFmtId="0" fontId="20" fillId="0" borderId="1" xfId="1" applyFont="1" applyBorder="1" applyAlignment="1">
      <alignment horizontal="center" vertical="center" wrapText="1"/>
    </xf>
    <xf numFmtId="165" fontId="23" fillId="0" borderId="1" xfId="1" applyNumberFormat="1" applyFont="1" applyBorder="1" applyAlignment="1">
      <alignment horizontal="center"/>
    </xf>
    <xf numFmtId="165" fontId="23" fillId="0" borderId="1" xfId="1" applyNumberFormat="1" applyFont="1" applyBorder="1" applyAlignment="1">
      <alignment horizontal="center" vertical="center"/>
    </xf>
    <xf numFmtId="165" fontId="23" fillId="6" borderId="1" xfId="1" applyNumberFormat="1" applyFont="1" applyFill="1" applyBorder="1" applyAlignment="1">
      <alignment horizontal="right" vertical="center"/>
    </xf>
    <xf numFmtId="0" fontId="24" fillId="0" borderId="0" xfId="1" applyFont="1"/>
    <xf numFmtId="164" fontId="22" fillId="5" borderId="1" xfId="0" applyNumberFormat="1" applyFont="1" applyFill="1" applyBorder="1" applyAlignment="1">
      <alignment horizontal="center" vertical="center" wrapText="1"/>
    </xf>
    <xf numFmtId="165" fontId="25" fillId="3" borderId="1" xfId="0" applyNumberFormat="1" applyFont="1" applyFill="1" applyBorder="1" applyAlignment="1">
      <alignment horizontal="right"/>
    </xf>
    <xf numFmtId="165" fontId="25" fillId="0" borderId="1" xfId="0" applyNumberFormat="1" applyFont="1" applyBorder="1" applyAlignment="1">
      <alignment horizontal="right"/>
    </xf>
    <xf numFmtId="0" fontId="23" fillId="0" borderId="0" xfId="1" applyFont="1"/>
    <xf numFmtId="164" fontId="1" fillId="3" borderId="1" xfId="1" applyNumberFormat="1" applyFill="1" applyBorder="1" applyAlignment="1">
      <alignment horizontal="right" vertical="center"/>
    </xf>
    <xf numFmtId="49" fontId="1" fillId="3" borderId="1" xfId="1" applyNumberFormat="1" applyFill="1" applyBorder="1" applyAlignment="1" applyProtection="1">
      <alignment horizontal="left" vertical="center" wrapText="1"/>
      <protection locked="0"/>
    </xf>
    <xf numFmtId="49" fontId="1" fillId="0" borderId="1" xfId="1" applyNumberFormat="1" applyBorder="1" applyAlignment="1" applyProtection="1">
      <alignment horizontal="left" vertical="center" wrapText="1"/>
      <protection locked="0"/>
    </xf>
    <xf numFmtId="0" fontId="1" fillId="0" borderId="1" xfId="1" applyBorder="1" applyAlignment="1" applyProtection="1">
      <alignment horizontal="left" vertical="center" wrapText="1"/>
      <protection locked="0"/>
    </xf>
    <xf numFmtId="165" fontId="1" fillId="0" borderId="1" xfId="1" applyNumberFormat="1" applyBorder="1" applyAlignment="1" applyProtection="1">
      <alignment horizontal="right" vertical="center"/>
      <protection locked="0"/>
    </xf>
    <xf numFmtId="165" fontId="1" fillId="6" borderId="1" xfId="1" applyNumberFormat="1" applyFill="1" applyBorder="1" applyAlignment="1">
      <alignment horizontal="right" vertical="center"/>
    </xf>
    <xf numFmtId="164" fontId="8" fillId="5" borderId="1" xfId="0" applyNumberFormat="1" applyFont="1" applyFill="1" applyBorder="1" applyAlignment="1">
      <alignment horizontal="center" vertical="center" wrapText="1"/>
    </xf>
    <xf numFmtId="165" fontId="26" fillId="3" borderId="1" xfId="0" applyNumberFormat="1" applyFont="1" applyFill="1" applyBorder="1" applyAlignment="1">
      <alignment horizontal="right"/>
    </xf>
    <xf numFmtId="165" fontId="26" fillId="0" borderId="1" xfId="0" applyNumberFormat="1" applyFont="1" applyBorder="1" applyAlignment="1">
      <alignment horizontal="right"/>
    </xf>
    <xf numFmtId="166" fontId="8" fillId="5" borderId="1" xfId="0" applyNumberFormat="1" applyFont="1" applyFill="1" applyBorder="1" applyAlignment="1">
      <alignment horizontal="center" vertical="center" wrapText="1"/>
    </xf>
    <xf numFmtId="0" fontId="0" fillId="0" borderId="1" xfId="0" applyBorder="1" applyAlignment="1" applyProtection="1">
      <alignment wrapText="1"/>
      <protection locked="0"/>
    </xf>
    <xf numFmtId="167" fontId="1" fillId="0" borderId="1" xfId="1" applyNumberFormat="1" applyBorder="1" applyAlignment="1" applyProtection="1">
      <alignment horizontal="right" vertical="center"/>
      <protection locked="0"/>
    </xf>
    <xf numFmtId="2" fontId="1" fillId="0" borderId="1" xfId="1" applyNumberFormat="1" applyBorder="1" applyAlignment="1" applyProtection="1">
      <alignment horizontal="right" vertical="center"/>
      <protection locked="0"/>
    </xf>
    <xf numFmtId="0" fontId="1" fillId="0" borderId="0" xfId="1" applyAlignment="1" applyProtection="1">
      <alignment horizontal="left" vertical="center" wrapText="1"/>
      <protection locked="0"/>
    </xf>
    <xf numFmtId="167" fontId="1" fillId="6" borderId="1" xfId="1" applyNumberFormat="1" applyFill="1" applyBorder="1" applyAlignment="1">
      <alignment horizontal="right" vertical="center"/>
    </xf>
    <xf numFmtId="0" fontId="1" fillId="3" borderId="0" xfId="1" applyFill="1" applyAlignment="1">
      <alignment wrapText="1"/>
    </xf>
    <xf numFmtId="0" fontId="9" fillId="3" borderId="0" xfId="1" applyFont="1" applyFill="1" applyAlignment="1">
      <alignment horizontal="center" vertical="center" wrapText="1"/>
    </xf>
    <xf numFmtId="0" fontId="14" fillId="3" borderId="0" xfId="2" applyFont="1" applyFill="1" applyAlignment="1">
      <alignment horizontal="center" vertical="top" wrapText="1"/>
    </xf>
    <xf numFmtId="0" fontId="1" fillId="3" borderId="0" xfId="1" applyFill="1" applyAlignment="1">
      <alignment horizontal="center"/>
    </xf>
    <xf numFmtId="49" fontId="12" fillId="3" borderId="0" xfId="1" applyNumberFormat="1" applyFont="1" applyFill="1" applyAlignment="1">
      <alignment horizontal="right" wrapText="1"/>
    </xf>
    <xf numFmtId="49" fontId="12" fillId="3" borderId="0" xfId="1" applyNumberFormat="1" applyFont="1" applyFill="1" applyAlignment="1">
      <alignment horizontal="center" wrapText="1"/>
    </xf>
    <xf numFmtId="0" fontId="1" fillId="3" borderId="1" xfId="1" applyFill="1" applyBorder="1" applyAlignment="1">
      <alignment horizontal="center" vertical="center" wrapText="1"/>
    </xf>
    <xf numFmtId="0" fontId="15" fillId="3" borderId="1" xfId="1" applyFont="1" applyFill="1" applyBorder="1" applyAlignment="1">
      <alignment horizontal="center" vertical="center" wrapText="1"/>
    </xf>
    <xf numFmtId="14" fontId="1" fillId="0" borderId="1" xfId="1" applyNumberFormat="1" applyBorder="1" applyAlignment="1" applyProtection="1">
      <alignment horizontal="left" vertical="center" wrapText="1"/>
      <protection locked="0"/>
    </xf>
    <xf numFmtId="49" fontId="15" fillId="0" borderId="1" xfId="1" applyNumberFormat="1" applyFont="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wrapText="1"/>
      <protection locked="0"/>
    </xf>
    <xf numFmtId="0" fontId="1" fillId="0" borderId="0" xfId="1" applyAlignment="1">
      <alignment horizontal="center"/>
    </xf>
    <xf numFmtId="0" fontId="1" fillId="0" borderId="1" xfId="1" applyBorder="1"/>
    <xf numFmtId="0" fontId="1" fillId="0" borderId="7" xfId="1" applyBorder="1" applyAlignment="1"/>
    <xf numFmtId="0" fontId="7" fillId="2" borderId="2" xfId="1" applyFont="1" applyFill="1" applyBorder="1" applyAlignment="1"/>
    <xf numFmtId="0" fontId="21" fillId="3" borderId="4" xfId="0" applyFont="1" applyFill="1" applyBorder="1" applyAlignment="1">
      <alignment horizontal="center" vertical="center" wrapText="1"/>
    </xf>
    <xf numFmtId="0" fontId="22" fillId="5" borderId="4" xfId="0" applyFont="1" applyFill="1" applyBorder="1" applyAlignment="1">
      <alignment horizontal="center" vertical="center"/>
    </xf>
    <xf numFmtId="0" fontId="23" fillId="0" borderId="1" xfId="1" applyFont="1" applyBorder="1"/>
    <xf numFmtId="49" fontId="23" fillId="3" borderId="1" xfId="1" applyNumberFormat="1" applyFont="1" applyFill="1" applyBorder="1" applyAlignment="1" applyProtection="1">
      <alignment horizontal="left" vertical="center" wrapText="1"/>
      <protection locked="0"/>
    </xf>
    <xf numFmtId="49" fontId="23" fillId="0" borderId="1" xfId="1" applyNumberFormat="1" applyFont="1" applyBorder="1" applyAlignment="1" applyProtection="1">
      <alignment horizontal="left" vertical="center" wrapText="1"/>
      <protection locked="0"/>
    </xf>
    <xf numFmtId="0" fontId="23" fillId="0" borderId="1" xfId="1" applyFont="1" applyBorder="1" applyAlignment="1" applyProtection="1">
      <alignment horizontal="left" vertical="center" wrapText="1"/>
      <protection locked="0"/>
    </xf>
    <xf numFmtId="165" fontId="23" fillId="0" borderId="1" xfId="1" applyNumberFormat="1" applyFont="1" applyBorder="1" applyAlignment="1" applyProtection="1">
      <alignment horizontal="right" vertical="center"/>
      <protection locked="0"/>
    </xf>
    <xf numFmtId="0" fontId="1" fillId="3" borderId="1" xfId="1" applyFill="1" applyBorder="1" applyAlignment="1">
      <alignment horizontal="center" vertical="center" wrapText="1"/>
    </xf>
    <xf numFmtId="0" fontId="27" fillId="3" borderId="0" xfId="2" applyFont="1" applyFill="1" applyBorder="1" applyAlignment="1">
      <alignment horizontal="center" vertical="top" wrapText="1"/>
    </xf>
    <xf numFmtId="0" fontId="1" fillId="0" borderId="4" xfId="1" applyBorder="1" applyAlignment="1">
      <alignment horizontal="center"/>
    </xf>
    <xf numFmtId="0" fontId="1" fillId="0" borderId="7" xfId="1" applyBorder="1" applyAlignment="1">
      <alignment horizontal="center"/>
    </xf>
    <xf numFmtId="0" fontId="1" fillId="0" borderId="15" xfId="1" applyBorder="1" applyAlignment="1">
      <alignment horizontal="center"/>
    </xf>
    <xf numFmtId="0" fontId="9" fillId="2" borderId="0" xfId="1" applyFont="1" applyFill="1" applyAlignment="1">
      <alignment horizontal="center" vertical="center" wrapText="1"/>
    </xf>
    <xf numFmtId="0" fontId="9" fillId="3" borderId="0" xfId="1" applyFont="1" applyFill="1" applyAlignment="1">
      <alignment horizontal="center" vertical="center" wrapText="1"/>
    </xf>
    <xf numFmtId="49" fontId="15" fillId="3" borderId="1" xfId="1" applyNumberFormat="1" applyFont="1" applyFill="1" applyBorder="1" applyAlignment="1">
      <alignment horizontal="center" vertical="center" wrapText="1"/>
    </xf>
    <xf numFmtId="49" fontId="16" fillId="3" borderId="1" xfId="1" applyNumberFormat="1" applyFont="1" applyFill="1" applyBorder="1" applyAlignment="1">
      <alignment horizontal="center" vertical="center" wrapText="1"/>
    </xf>
    <xf numFmtId="49" fontId="16" fillId="0" borderId="4" xfId="1" applyNumberFormat="1" applyFont="1" applyBorder="1" applyAlignment="1">
      <alignment horizontal="center" vertical="center" wrapText="1"/>
    </xf>
    <xf numFmtId="49" fontId="16" fillId="0" borderId="7" xfId="1" applyNumberFormat="1" applyFont="1" applyBorder="1" applyAlignment="1">
      <alignment horizontal="center" vertical="center" wrapText="1"/>
    </xf>
    <xf numFmtId="49" fontId="16" fillId="0" borderId="15" xfId="1" applyNumberFormat="1" applyFont="1" applyBorder="1" applyAlignment="1">
      <alignment horizontal="center" vertical="center" wrapText="1"/>
    </xf>
    <xf numFmtId="49" fontId="15" fillId="0" borderId="1" xfId="1" applyNumberFormat="1" applyFont="1" applyBorder="1" applyAlignment="1">
      <alignment horizontal="center" vertical="center" wrapText="1"/>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1" xfId="1" applyBorder="1" applyAlignment="1">
      <alignment horizontal="center" vertical="center" wrapText="1"/>
    </xf>
    <xf numFmtId="0" fontId="0" fillId="0" borderId="1" xfId="0" applyBorder="1" applyAlignment="1">
      <alignment horizontal="center" vertical="center" wrapText="1"/>
    </xf>
    <xf numFmtId="0" fontId="1" fillId="0" borderId="5" xfId="1" applyBorder="1" applyAlignment="1">
      <alignment horizontal="center" vertical="center" wrapText="1"/>
    </xf>
    <xf numFmtId="0" fontId="1" fillId="0" borderId="11" xfId="1" applyBorder="1" applyAlignment="1">
      <alignment horizontal="center" vertical="center" wrapText="1"/>
    </xf>
    <xf numFmtId="0" fontId="1" fillId="0" borderId="13" xfId="1" applyBorder="1" applyAlignment="1">
      <alignment horizontal="center" vertical="center" wrapText="1"/>
    </xf>
    <xf numFmtId="0" fontId="1" fillId="0" borderId="8" xfId="1" applyBorder="1" applyAlignment="1">
      <alignment horizontal="center" vertical="center" wrapText="1"/>
    </xf>
    <xf numFmtId="0" fontId="1" fillId="0" borderId="9" xfId="1" applyBorder="1" applyAlignment="1">
      <alignment horizontal="center" vertical="center" wrapText="1"/>
    </xf>
    <xf numFmtId="0" fontId="1" fillId="0" borderId="10" xfId="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1" fillId="0" borderId="4" xfId="1" applyBorder="1" applyAlignment="1">
      <alignment horizontal="center" vertical="center" wrapText="1"/>
    </xf>
    <xf numFmtId="0" fontId="1" fillId="0" borderId="15" xfId="1" applyBorder="1" applyAlignment="1">
      <alignment horizontal="center" vertical="center" wrapText="1"/>
    </xf>
    <xf numFmtId="0" fontId="1" fillId="0" borderId="7" xfId="1" applyBorder="1" applyAlignment="1">
      <alignment horizontal="center" vertical="center" wrapText="1"/>
    </xf>
    <xf numFmtId="0" fontId="1" fillId="0" borderId="6" xfId="1" applyBorder="1" applyAlignment="1">
      <alignment horizontal="center" vertical="center" wrapText="1"/>
    </xf>
    <xf numFmtId="0" fontId="1" fillId="0" borderId="12" xfId="1" applyBorder="1" applyAlignment="1">
      <alignment horizontal="center" vertical="center" wrapText="1"/>
    </xf>
    <xf numFmtId="0" fontId="1" fillId="0" borderId="14" xfId="1" applyBorder="1" applyAlignment="1">
      <alignment horizontal="center" vertical="center" wrapText="1"/>
    </xf>
    <xf numFmtId="0" fontId="14" fillId="2" borderId="3" xfId="1" applyFont="1" applyFill="1" applyBorder="1" applyAlignment="1">
      <alignment horizontal="center" vertical="top" wrapText="1"/>
    </xf>
    <xf numFmtId="49" fontId="15" fillId="0" borderId="4" xfId="1" applyNumberFormat="1" applyFont="1" applyBorder="1" applyAlignment="1">
      <alignment horizontal="center" vertical="center" wrapText="1"/>
    </xf>
    <xf numFmtId="49" fontId="15" fillId="0" borderId="7" xfId="1" applyNumberFormat="1" applyFont="1" applyBorder="1" applyAlignment="1">
      <alignment horizontal="center" vertical="center" wrapText="1"/>
    </xf>
    <xf numFmtId="49" fontId="15" fillId="0" borderId="15" xfId="1" applyNumberFormat="1" applyFont="1" applyBorder="1" applyAlignment="1">
      <alignment horizontal="center" vertical="center" wrapText="1"/>
    </xf>
    <xf numFmtId="49" fontId="16" fillId="0" borderId="1" xfId="1" applyNumberFormat="1" applyFont="1" applyBorder="1" applyAlignment="1">
      <alignment horizontal="center" vertical="center" wrapText="1"/>
    </xf>
    <xf numFmtId="0" fontId="11" fillId="0" borderId="2" xfId="1" applyFont="1" applyBorder="1" applyAlignment="1">
      <alignment horizontal="right"/>
    </xf>
    <xf numFmtId="0" fontId="8" fillId="2" borderId="0" xfId="1" applyFont="1" applyFill="1" applyAlignment="1">
      <alignment horizontal="center" vertical="top" wrapText="1"/>
    </xf>
    <xf numFmtId="0" fontId="27" fillId="3" borderId="3" xfId="2" applyFont="1" applyFill="1" applyBorder="1" applyAlignment="1">
      <alignment horizontal="center" vertical="top" wrapText="1"/>
    </xf>
    <xf numFmtId="49" fontId="15" fillId="3" borderId="4" xfId="1" applyNumberFormat="1" applyFont="1" applyFill="1" applyBorder="1" applyAlignment="1">
      <alignment horizontal="center" vertical="center" wrapText="1"/>
    </xf>
    <xf numFmtId="49" fontId="15" fillId="3" borderId="7" xfId="1" applyNumberFormat="1" applyFont="1" applyFill="1" applyBorder="1" applyAlignment="1">
      <alignment horizontal="center" vertical="center" wrapText="1"/>
    </xf>
    <xf numFmtId="49" fontId="15" fillId="3" borderId="15" xfId="1" applyNumberFormat="1" applyFont="1" applyFill="1" applyBorder="1" applyAlignment="1">
      <alignment horizontal="center" vertical="center" wrapText="1"/>
    </xf>
  </cellXfs>
  <cellStyles count="3">
    <cellStyle name="Обычный" xfId="0" builtinId="0"/>
    <cellStyle name="Обычный 2 2 2" xfId="2" xr:uid="{C19AFD23-3FD2-4F26-BFC5-810E4C8BC77B}"/>
    <cellStyle name="Обычный 2 2_17-oper_новая" xfId="1" xr:uid="{4649E177-BD7F-4E70-B097-DE131282E4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5</xdr:row>
          <xdr:rowOff>66675</xdr:rowOff>
        </xdr:from>
        <xdr:to>
          <xdr:col>0</xdr:col>
          <xdr:colOff>1714500</xdr:colOff>
          <xdr:row>7</xdr:row>
          <xdr:rowOff>123825</xdr:rowOff>
        </xdr:to>
        <xdr:sp macro="" textlink="">
          <xdr:nvSpPr>
            <xdr:cNvPr id="2054" name="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ru-RU" sz="1000" b="1" i="0" u="none" strike="noStrike" baseline="0">
                  <a:solidFill>
                    <a:srgbClr val="000080"/>
                  </a:solidFill>
                  <a:latin typeface="Arial"/>
                  <a:cs typeface="Arial"/>
                </a:rPr>
                <a:t>Сортировка</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61;&#1072;&#1089;&#1087;&#1091;&#1083;&#1072;&#1090;\Desktop\2-OIP_v.10.7_&#1056;&#1077;&#1089;&#1087;.%20&#1044;&#1072;&#1075;&#1077;&#1089;&#1090;&#1072;&#1085;%20&#1089;&#1077;&#1085;&#1090;&#1103;&#1073;&#1088;&#1100;%20%202024&#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астройки"/>
      <sheetName val="Контроль"/>
      <sheetName val="2-ОИП"/>
      <sheetName val="04011_купля-продажа"/>
      <sheetName val="04012_аренда_действущие"/>
      <sheetName val="04012_аренда_расторгнутые"/>
      <sheetName val="04012_аренда_инвестпроекты"/>
      <sheetName val="возмещение_недоимок"/>
      <sheetName val="возмещение_задолженности"/>
      <sheetName val="Сообщения"/>
      <sheetName val="Лесничества"/>
      <sheetName val="Словарь"/>
      <sheetName val="Настройки словаря"/>
      <sheetName val="Настройка"/>
      <sheetName val="Методики"/>
      <sheetName val="Методики DOS"/>
      <sheetName val="Параметры"/>
      <sheetName val="2-OIP_v.10.7_Респ"/>
    </sheetNames>
    <definedNames>
      <definedName name="Button_Sort"/>
    </definedNames>
    <sheetDataSet>
      <sheetData sheetId="0">
        <row r="1">
          <cell r="C1" t="str">
            <v>043</v>
          </cell>
        </row>
        <row r="5">
          <cell r="B5" t="str">
            <v>Респ. Дагестан. Комитет ЛХ</v>
          </cell>
        </row>
        <row r="12">
          <cell r="C12" t="str">
            <v>за январь -</v>
          </cell>
          <cell r="D12" t="str">
            <v>сентябрь</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A2" t="str">
            <v>Ботлихское</v>
          </cell>
        </row>
        <row r="3">
          <cell r="A3" t="str">
            <v>Буйнакское</v>
          </cell>
        </row>
        <row r="4">
          <cell r="A4" t="str">
            <v>Гунибское</v>
          </cell>
        </row>
        <row r="5">
          <cell r="A5" t="str">
            <v>Дербентское</v>
          </cell>
        </row>
        <row r="6">
          <cell r="A6" t="str">
            <v>Казбековское</v>
          </cell>
        </row>
        <row r="7">
          <cell r="A7" t="str">
            <v>Кайтагское</v>
          </cell>
        </row>
        <row r="8">
          <cell r="A8" t="str">
            <v>Карабудахкентское</v>
          </cell>
        </row>
        <row r="9">
          <cell r="A9" t="str">
            <v>Касумкентское</v>
          </cell>
        </row>
        <row r="10">
          <cell r="A10" t="str">
            <v>Каякентское</v>
          </cell>
        </row>
        <row r="11">
          <cell r="A11" t="str">
            <v>Кизлярское</v>
          </cell>
        </row>
        <row r="12">
          <cell r="A12" t="str">
            <v>Магарамкентское</v>
          </cell>
        </row>
        <row r="13">
          <cell r="A13" t="str">
            <v>Махачкалинское</v>
          </cell>
        </row>
        <row r="14">
          <cell r="A14" t="str">
            <v>Ногайское</v>
          </cell>
        </row>
        <row r="15">
          <cell r="A15" t="str">
            <v>Самурское</v>
          </cell>
        </row>
        <row r="16">
          <cell r="A16" t="str">
            <v>Сергокалинское</v>
          </cell>
        </row>
        <row r="17">
          <cell r="A17" t="str">
            <v>Советское</v>
          </cell>
        </row>
        <row r="18">
          <cell r="A18" t="str">
            <v>Табасаранское</v>
          </cell>
        </row>
        <row r="19">
          <cell r="A19" t="str">
            <v>Тляратинское</v>
          </cell>
        </row>
        <row r="20">
          <cell r="A20" t="str">
            <v>Хасавюртовское</v>
          </cell>
        </row>
        <row r="21">
          <cell r="A21" t="str">
            <v>Хивское</v>
          </cell>
        </row>
        <row r="22">
          <cell r="A22" t="str">
            <v>Цумадинское</v>
          </cell>
        </row>
        <row r="23">
          <cell r="A23" t="str">
            <v>Цунтинское</v>
          </cell>
        </row>
      </sheetData>
      <sheetData sheetId="11">
        <row r="2">
          <cell r="A2" t="str">
            <v>заготовка древесины</v>
          </cell>
        </row>
        <row r="3">
          <cell r="A3" t="str">
            <v>заготовка живицы</v>
          </cell>
        </row>
        <row r="4">
          <cell r="A4" t="str">
            <v>заготовка и сбор недревесных лесных ресурсов</v>
          </cell>
        </row>
        <row r="5">
          <cell r="A5" t="str">
            <v>заготовка пищевых лесных ресурсов и сбор лекарственных растений</v>
          </cell>
        </row>
        <row r="6">
          <cell r="A6" t="str">
            <v>осуществление видов деятельности в сфере охотничьего хозяйства</v>
          </cell>
        </row>
        <row r="7">
          <cell r="A7" t="str">
            <v>ведение сельского хозяйства</v>
          </cell>
        </row>
        <row r="8">
          <cell r="A8" t="str">
            <v>осуществление научно-исследовательской деятельности, образовательной деятельности</v>
          </cell>
        </row>
        <row r="9">
          <cell r="A9" t="str">
            <v>осуществление рекреационной деятельности</v>
          </cell>
        </row>
        <row r="10">
          <cell r="A10" t="str">
            <v>создание лесных плантаций и их эксплуатация</v>
          </cell>
        </row>
        <row r="11">
          <cell r="A11" t="str">
            <v>выращивание лесных плодовых, ягодных, декоративных растений, лекарственных растений</v>
          </cell>
        </row>
        <row r="12">
          <cell r="A12" t="str">
            <v>выращивание посадочного материала лесных растений (саженцев, сеянцев)</v>
          </cell>
        </row>
        <row r="13">
          <cell r="A13" t="str">
            <v>осуществление геологического изучения недр, разведка и добыча полезных ископаемых</v>
          </cell>
        </row>
        <row r="14">
          <cell r="A14" t="str">
            <v>строительство и эксплуатация водохранилищ и иных искусственных водных объектов, а также гидротехнических сооружений, морских портов, морских терминалов, речных портов, причалов</v>
          </cell>
        </row>
        <row r="15">
          <cell r="A15" t="str">
            <v>строительство, реконструкция, эксплуатация линейных объектов</v>
          </cell>
        </row>
        <row r="16">
          <cell r="A16" t="str">
            <v>переработка древесины и иных лесных ресурсов</v>
          </cell>
        </row>
        <row r="17">
          <cell r="A17" t="str">
            <v>осуществление религиозной деятельности</v>
          </cell>
        </row>
        <row r="18">
          <cell r="A18" t="str">
            <v>иные виды, определенные в соотвествии с частью 2 статьи 6 Лесного кодекса РФ</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C814-9BFE-4233-A953-2D385F6050E0}">
  <dimension ref="A1:AQ1069"/>
  <sheetViews>
    <sheetView tabSelected="1" topLeftCell="A307" workbookViewId="0">
      <selection activeCell="AX313" sqref="AX313"/>
    </sheetView>
  </sheetViews>
  <sheetFormatPr defaultRowHeight="12.75" x14ac:dyDescent="0.2"/>
  <cols>
    <col min="1" max="1" width="6.140625" style="11" bestFit="1" customWidth="1"/>
    <col min="2" max="2" width="24.5703125" style="11" customWidth="1"/>
    <col min="3" max="3" width="28" style="19" customWidth="1"/>
    <col min="4" max="4" width="13.85546875" style="19" customWidth="1"/>
    <col min="5" max="5" width="12.5703125" style="19" customWidth="1"/>
    <col min="6" max="6" width="14.42578125" style="19" customWidth="1"/>
    <col min="7" max="7" width="34.28515625" style="19" customWidth="1"/>
    <col min="8" max="8" width="11.140625" style="11" customWidth="1"/>
    <col min="9" max="9" width="12.28515625" style="11" hidden="1" customWidth="1"/>
    <col min="10" max="10" width="14.5703125" style="11" hidden="1" customWidth="1"/>
    <col min="11" max="11" width="10.28515625" style="11" hidden="1" customWidth="1"/>
    <col min="12" max="12" width="15.140625" style="11" hidden="1" customWidth="1"/>
    <col min="13" max="13" width="21.42578125" style="11" hidden="1" customWidth="1"/>
    <col min="14" max="14" width="16.28515625" style="11" hidden="1" customWidth="1"/>
    <col min="15" max="15" width="12.42578125" style="11" hidden="1" customWidth="1"/>
    <col min="16" max="16" width="14.28515625" style="11" hidden="1" customWidth="1"/>
    <col min="17" max="17" width="15.28515625" style="11" hidden="1" customWidth="1"/>
    <col min="18" max="19" width="11.140625" style="11" hidden="1" customWidth="1"/>
    <col min="20" max="20" width="9.7109375" style="11" hidden="1" customWidth="1"/>
    <col min="21" max="21" width="9.5703125" style="11" hidden="1" customWidth="1"/>
    <col min="22" max="22" width="12.140625" style="11" hidden="1" customWidth="1"/>
    <col min="23" max="23" width="55.7109375" style="11" hidden="1" customWidth="1"/>
    <col min="24" max="24" width="7" style="9" hidden="1" customWidth="1"/>
    <col min="25" max="25" width="0" style="11" hidden="1" customWidth="1"/>
    <col min="26" max="29" width="12.42578125" style="11" hidden="1" customWidth="1"/>
    <col min="30" max="30" width="13.42578125" style="11" hidden="1" customWidth="1"/>
    <col min="31" max="32" width="13.5703125" style="11" hidden="1" customWidth="1"/>
    <col min="33" max="33" width="26.140625" style="11" hidden="1" customWidth="1"/>
    <col min="34" max="34" width="14.5703125" style="11" hidden="1" customWidth="1"/>
    <col min="35" max="35" width="13.5703125" style="11" hidden="1" customWidth="1"/>
    <col min="36" max="36" width="14.5703125" style="11" hidden="1" customWidth="1"/>
    <col min="37" max="37" width="22.140625" style="11" hidden="1" customWidth="1"/>
    <col min="38" max="38" width="14.5703125" style="11" hidden="1" customWidth="1"/>
    <col min="39" max="39" width="6.7109375" style="11" hidden="1" customWidth="1"/>
    <col min="40" max="40" width="8.7109375" style="11" hidden="1" customWidth="1"/>
    <col min="41" max="41" width="11.140625" style="11" hidden="1" customWidth="1"/>
    <col min="42" max="42" width="28" style="11" hidden="1" customWidth="1"/>
    <col min="43" max="43" width="35.85546875" style="11" hidden="1" customWidth="1"/>
    <col min="44" max="48" width="0" style="11" hidden="1" customWidth="1"/>
    <col min="49" max="248" width="9.140625" style="11"/>
    <col min="249" max="249" width="6.140625" style="11" bestFit="1" customWidth="1"/>
    <col min="250" max="250" width="16.5703125" style="11" customWidth="1"/>
    <col min="251" max="251" width="28" style="11" customWidth="1"/>
    <col min="252" max="252" width="14.7109375" style="11" customWidth="1"/>
    <col min="253" max="253" width="13.85546875" style="11" customWidth="1"/>
    <col min="254" max="254" width="12.5703125" style="11" customWidth="1"/>
    <col min="255" max="255" width="14.42578125" style="11" customWidth="1"/>
    <col min="256" max="256" width="31.85546875" style="11" customWidth="1"/>
    <col min="257" max="257" width="16.140625" style="11" customWidth="1"/>
    <col min="258" max="260" width="14.42578125" style="11" customWidth="1"/>
    <col min="261" max="261" width="15.42578125" style="11" customWidth="1"/>
    <col min="262" max="263" width="14.7109375" style="11" customWidth="1"/>
    <col min="264" max="264" width="11.140625" style="11" customWidth="1"/>
    <col min="265" max="265" width="12.28515625" style="11" customWidth="1"/>
    <col min="266" max="266" width="14.5703125" style="11" customWidth="1"/>
    <col min="267" max="267" width="10.28515625" style="11" customWidth="1"/>
    <col min="268" max="268" width="15.140625" style="11" customWidth="1"/>
    <col min="269" max="269" width="21.42578125" style="11" customWidth="1"/>
    <col min="270" max="270" width="16.28515625" style="11" customWidth="1"/>
    <col min="271" max="271" width="12.42578125" style="11" customWidth="1"/>
    <col min="272" max="272" width="14.28515625" style="11" customWidth="1"/>
    <col min="273" max="273" width="15.28515625" style="11" customWidth="1"/>
    <col min="274" max="274" width="11.140625" style="11" bestFit="1" customWidth="1"/>
    <col min="275" max="275" width="11.140625" style="11" customWidth="1"/>
    <col min="276" max="276" width="9.7109375" style="11" customWidth="1"/>
    <col min="277" max="277" width="9.5703125" style="11" customWidth="1"/>
    <col min="278" max="278" width="12.140625" style="11" bestFit="1" customWidth="1"/>
    <col min="279" max="279" width="55.7109375" style="11" customWidth="1"/>
    <col min="280" max="280" width="7" style="11" customWidth="1"/>
    <col min="281" max="281" width="9.140625" style="11"/>
    <col min="282" max="282" width="12.42578125" style="11" bestFit="1" customWidth="1"/>
    <col min="283" max="283" width="12.42578125" style="11" customWidth="1"/>
    <col min="284" max="284" width="12.42578125" style="11" bestFit="1" customWidth="1"/>
    <col min="285" max="285" width="12.42578125" style="11" customWidth="1"/>
    <col min="286" max="286" width="13.42578125" style="11" customWidth="1"/>
    <col min="287" max="288" width="13.5703125" style="11" bestFit="1" customWidth="1"/>
    <col min="289" max="289" width="26.140625" style="11" bestFit="1" customWidth="1"/>
    <col min="290" max="290" width="14.5703125" style="11" bestFit="1" customWidth="1"/>
    <col min="291" max="291" width="13.5703125" style="11" bestFit="1" customWidth="1"/>
    <col min="292" max="292" width="14.5703125" style="11" bestFit="1" customWidth="1"/>
    <col min="293" max="293" width="22.140625" style="11" bestFit="1" customWidth="1"/>
    <col min="294" max="294" width="14.5703125" style="11" bestFit="1" customWidth="1"/>
    <col min="295" max="295" width="6.7109375" style="11" customWidth="1"/>
    <col min="296" max="296" width="8.7109375" style="11" customWidth="1"/>
    <col min="297" max="297" width="11.140625" style="11" customWidth="1"/>
    <col min="298" max="298" width="28" style="11" bestFit="1" customWidth="1"/>
    <col min="299" max="299" width="35.85546875" style="11" bestFit="1" customWidth="1"/>
    <col min="300" max="504" width="9.140625" style="11"/>
    <col min="505" max="505" width="6.140625" style="11" bestFit="1" customWidth="1"/>
    <col min="506" max="506" width="16.5703125" style="11" customWidth="1"/>
    <col min="507" max="507" width="28" style="11" customWidth="1"/>
    <col min="508" max="508" width="14.7109375" style="11" customWidth="1"/>
    <col min="509" max="509" width="13.85546875" style="11" customWidth="1"/>
    <col min="510" max="510" width="12.5703125" style="11" customWidth="1"/>
    <col min="511" max="511" width="14.42578125" style="11" customWidth="1"/>
    <col min="512" max="512" width="31.85546875" style="11" customWidth="1"/>
    <col min="513" max="513" width="16.140625" style="11" customWidth="1"/>
    <col min="514" max="516" width="14.42578125" style="11" customWidth="1"/>
    <col min="517" max="517" width="15.42578125" style="11" customWidth="1"/>
    <col min="518" max="519" width="14.7109375" style="11" customWidth="1"/>
    <col min="520" max="520" width="11.140625" style="11" customWidth="1"/>
    <col min="521" max="521" width="12.28515625" style="11" customWidth="1"/>
    <col min="522" max="522" width="14.5703125" style="11" customWidth="1"/>
    <col min="523" max="523" width="10.28515625" style="11" customWidth="1"/>
    <col min="524" max="524" width="15.140625" style="11" customWidth="1"/>
    <col min="525" max="525" width="21.42578125" style="11" customWidth="1"/>
    <col min="526" max="526" width="16.28515625" style="11" customWidth="1"/>
    <col min="527" max="527" width="12.42578125" style="11" customWidth="1"/>
    <col min="528" max="528" width="14.28515625" style="11" customWidth="1"/>
    <col min="529" max="529" width="15.28515625" style="11" customWidth="1"/>
    <col min="530" max="530" width="11.140625" style="11" bestFit="1" customWidth="1"/>
    <col min="531" max="531" width="11.140625" style="11" customWidth="1"/>
    <col min="532" max="532" width="9.7109375" style="11" customWidth="1"/>
    <col min="533" max="533" width="9.5703125" style="11" customWidth="1"/>
    <col min="534" max="534" width="12.140625" style="11" bestFit="1" customWidth="1"/>
    <col min="535" max="535" width="55.7109375" style="11" customWidth="1"/>
    <col min="536" max="536" width="7" style="11" customWidth="1"/>
    <col min="537" max="537" width="9.140625" style="11"/>
    <col min="538" max="538" width="12.42578125" style="11" bestFit="1" customWidth="1"/>
    <col min="539" max="539" width="12.42578125" style="11" customWidth="1"/>
    <col min="540" max="540" width="12.42578125" style="11" bestFit="1" customWidth="1"/>
    <col min="541" max="541" width="12.42578125" style="11" customWidth="1"/>
    <col min="542" max="542" width="13.42578125" style="11" customWidth="1"/>
    <col min="543" max="544" width="13.5703125" style="11" bestFit="1" customWidth="1"/>
    <col min="545" max="545" width="26.140625" style="11" bestFit="1" customWidth="1"/>
    <col min="546" max="546" width="14.5703125" style="11" bestFit="1" customWidth="1"/>
    <col min="547" max="547" width="13.5703125" style="11" bestFit="1" customWidth="1"/>
    <col min="548" max="548" width="14.5703125" style="11" bestFit="1" customWidth="1"/>
    <col min="549" max="549" width="22.140625" style="11" bestFit="1" customWidth="1"/>
    <col min="550" max="550" width="14.5703125" style="11" bestFit="1" customWidth="1"/>
    <col min="551" max="551" width="6.7109375" style="11" customWidth="1"/>
    <col min="552" max="552" width="8.7109375" style="11" customWidth="1"/>
    <col min="553" max="553" width="11.140625" style="11" customWidth="1"/>
    <col min="554" max="554" width="28" style="11" bestFit="1" customWidth="1"/>
    <col min="555" max="555" width="35.85546875" style="11" bestFit="1" customWidth="1"/>
    <col min="556" max="760" width="9.140625" style="11"/>
    <col min="761" max="761" width="6.140625" style="11" bestFit="1" customWidth="1"/>
    <col min="762" max="762" width="16.5703125" style="11" customWidth="1"/>
    <col min="763" max="763" width="28" style="11" customWidth="1"/>
    <col min="764" max="764" width="14.7109375" style="11" customWidth="1"/>
    <col min="765" max="765" width="13.85546875" style="11" customWidth="1"/>
    <col min="766" max="766" width="12.5703125" style="11" customWidth="1"/>
    <col min="767" max="767" width="14.42578125" style="11" customWidth="1"/>
    <col min="768" max="768" width="31.85546875" style="11" customWidth="1"/>
    <col min="769" max="769" width="16.140625" style="11" customWidth="1"/>
    <col min="770" max="772" width="14.42578125" style="11" customWidth="1"/>
    <col min="773" max="773" width="15.42578125" style="11" customWidth="1"/>
    <col min="774" max="775" width="14.7109375" style="11" customWidth="1"/>
    <col min="776" max="776" width="11.140625" style="11" customWidth="1"/>
    <col min="777" max="777" width="12.28515625" style="11" customWidth="1"/>
    <col min="778" max="778" width="14.5703125" style="11" customWidth="1"/>
    <col min="779" max="779" width="10.28515625" style="11" customWidth="1"/>
    <col min="780" max="780" width="15.140625" style="11" customWidth="1"/>
    <col min="781" max="781" width="21.42578125" style="11" customWidth="1"/>
    <col min="782" max="782" width="16.28515625" style="11" customWidth="1"/>
    <col min="783" max="783" width="12.42578125" style="11" customWidth="1"/>
    <col min="784" max="784" width="14.28515625" style="11" customWidth="1"/>
    <col min="785" max="785" width="15.28515625" style="11" customWidth="1"/>
    <col min="786" max="786" width="11.140625" style="11" bestFit="1" customWidth="1"/>
    <col min="787" max="787" width="11.140625" style="11" customWidth="1"/>
    <col min="788" max="788" width="9.7109375" style="11" customWidth="1"/>
    <col min="789" max="789" width="9.5703125" style="11" customWidth="1"/>
    <col min="790" max="790" width="12.140625" style="11" bestFit="1" customWidth="1"/>
    <col min="791" max="791" width="55.7109375" style="11" customWidth="1"/>
    <col min="792" max="792" width="7" style="11" customWidth="1"/>
    <col min="793" max="793" width="9.140625" style="11"/>
    <col min="794" max="794" width="12.42578125" style="11" bestFit="1" customWidth="1"/>
    <col min="795" max="795" width="12.42578125" style="11" customWidth="1"/>
    <col min="796" max="796" width="12.42578125" style="11" bestFit="1" customWidth="1"/>
    <col min="797" max="797" width="12.42578125" style="11" customWidth="1"/>
    <col min="798" max="798" width="13.42578125" style="11" customWidth="1"/>
    <col min="799" max="800" width="13.5703125" style="11" bestFit="1" customWidth="1"/>
    <col min="801" max="801" width="26.140625" style="11" bestFit="1" customWidth="1"/>
    <col min="802" max="802" width="14.5703125" style="11" bestFit="1" customWidth="1"/>
    <col min="803" max="803" width="13.5703125" style="11" bestFit="1" customWidth="1"/>
    <col min="804" max="804" width="14.5703125" style="11" bestFit="1" customWidth="1"/>
    <col min="805" max="805" width="22.140625" style="11" bestFit="1" customWidth="1"/>
    <col min="806" max="806" width="14.5703125" style="11" bestFit="1" customWidth="1"/>
    <col min="807" max="807" width="6.7109375" style="11" customWidth="1"/>
    <col min="808" max="808" width="8.7109375" style="11" customWidth="1"/>
    <col min="809" max="809" width="11.140625" style="11" customWidth="1"/>
    <col min="810" max="810" width="28" style="11" bestFit="1" customWidth="1"/>
    <col min="811" max="811" width="35.85546875" style="11" bestFit="1" customWidth="1"/>
    <col min="812" max="1016" width="9.140625" style="11"/>
    <col min="1017" max="1017" width="6.140625" style="11" bestFit="1" customWidth="1"/>
    <col min="1018" max="1018" width="16.5703125" style="11" customWidth="1"/>
    <col min="1019" max="1019" width="28" style="11" customWidth="1"/>
    <col min="1020" max="1020" width="14.7109375" style="11" customWidth="1"/>
    <col min="1021" max="1021" width="13.85546875" style="11" customWidth="1"/>
    <col min="1022" max="1022" width="12.5703125" style="11" customWidth="1"/>
    <col min="1023" max="1023" width="14.42578125" style="11" customWidth="1"/>
    <col min="1024" max="1024" width="31.85546875" style="11" customWidth="1"/>
    <col min="1025" max="1025" width="16.140625" style="11" customWidth="1"/>
    <col min="1026" max="1028" width="14.42578125" style="11" customWidth="1"/>
    <col min="1029" max="1029" width="15.42578125" style="11" customWidth="1"/>
    <col min="1030" max="1031" width="14.7109375" style="11" customWidth="1"/>
    <col min="1032" max="1032" width="11.140625" style="11" customWidth="1"/>
    <col min="1033" max="1033" width="12.28515625" style="11" customWidth="1"/>
    <col min="1034" max="1034" width="14.5703125" style="11" customWidth="1"/>
    <col min="1035" max="1035" width="10.28515625" style="11" customWidth="1"/>
    <col min="1036" max="1036" width="15.140625" style="11" customWidth="1"/>
    <col min="1037" max="1037" width="21.42578125" style="11" customWidth="1"/>
    <col min="1038" max="1038" width="16.28515625" style="11" customWidth="1"/>
    <col min="1039" max="1039" width="12.42578125" style="11" customWidth="1"/>
    <col min="1040" max="1040" width="14.28515625" style="11" customWidth="1"/>
    <col min="1041" max="1041" width="15.28515625" style="11" customWidth="1"/>
    <col min="1042" max="1042" width="11.140625" style="11" bestFit="1" customWidth="1"/>
    <col min="1043" max="1043" width="11.140625" style="11" customWidth="1"/>
    <col min="1044" max="1044" width="9.7109375" style="11" customWidth="1"/>
    <col min="1045" max="1045" width="9.5703125" style="11" customWidth="1"/>
    <col min="1046" max="1046" width="12.140625" style="11" bestFit="1" customWidth="1"/>
    <col min="1047" max="1047" width="55.7109375" style="11" customWidth="1"/>
    <col min="1048" max="1048" width="7" style="11" customWidth="1"/>
    <col min="1049" max="1049" width="9.140625" style="11"/>
    <col min="1050" max="1050" width="12.42578125" style="11" bestFit="1" customWidth="1"/>
    <col min="1051" max="1051" width="12.42578125" style="11" customWidth="1"/>
    <col min="1052" max="1052" width="12.42578125" style="11" bestFit="1" customWidth="1"/>
    <col min="1053" max="1053" width="12.42578125" style="11" customWidth="1"/>
    <col min="1054" max="1054" width="13.42578125" style="11" customWidth="1"/>
    <col min="1055" max="1056" width="13.5703125" style="11" bestFit="1" customWidth="1"/>
    <col min="1057" max="1057" width="26.140625" style="11" bestFit="1" customWidth="1"/>
    <col min="1058" max="1058" width="14.5703125" style="11" bestFit="1" customWidth="1"/>
    <col min="1059" max="1059" width="13.5703125" style="11" bestFit="1" customWidth="1"/>
    <col min="1060" max="1060" width="14.5703125" style="11" bestFit="1" customWidth="1"/>
    <col min="1061" max="1061" width="22.140625" style="11" bestFit="1" customWidth="1"/>
    <col min="1062" max="1062" width="14.5703125" style="11" bestFit="1" customWidth="1"/>
    <col min="1063" max="1063" width="6.7109375" style="11" customWidth="1"/>
    <col min="1064" max="1064" width="8.7109375" style="11" customWidth="1"/>
    <col min="1065" max="1065" width="11.140625" style="11" customWidth="1"/>
    <col min="1066" max="1066" width="28" style="11" bestFit="1" customWidth="1"/>
    <col min="1067" max="1067" width="35.85546875" style="11" bestFit="1" customWidth="1"/>
    <col min="1068" max="1272" width="9.140625" style="11"/>
    <col min="1273" max="1273" width="6.140625" style="11" bestFit="1" customWidth="1"/>
    <col min="1274" max="1274" width="16.5703125" style="11" customWidth="1"/>
    <col min="1275" max="1275" width="28" style="11" customWidth="1"/>
    <col min="1276" max="1276" width="14.7109375" style="11" customWidth="1"/>
    <col min="1277" max="1277" width="13.85546875" style="11" customWidth="1"/>
    <col min="1278" max="1278" width="12.5703125" style="11" customWidth="1"/>
    <col min="1279" max="1279" width="14.42578125" style="11" customWidth="1"/>
    <col min="1280" max="1280" width="31.85546875" style="11" customWidth="1"/>
    <col min="1281" max="1281" width="16.140625" style="11" customWidth="1"/>
    <col min="1282" max="1284" width="14.42578125" style="11" customWidth="1"/>
    <col min="1285" max="1285" width="15.42578125" style="11" customWidth="1"/>
    <col min="1286" max="1287" width="14.7109375" style="11" customWidth="1"/>
    <col min="1288" max="1288" width="11.140625" style="11" customWidth="1"/>
    <col min="1289" max="1289" width="12.28515625" style="11" customWidth="1"/>
    <col min="1290" max="1290" width="14.5703125" style="11" customWidth="1"/>
    <col min="1291" max="1291" width="10.28515625" style="11" customWidth="1"/>
    <col min="1292" max="1292" width="15.140625" style="11" customWidth="1"/>
    <col min="1293" max="1293" width="21.42578125" style="11" customWidth="1"/>
    <col min="1294" max="1294" width="16.28515625" style="11" customWidth="1"/>
    <col min="1295" max="1295" width="12.42578125" style="11" customWidth="1"/>
    <col min="1296" max="1296" width="14.28515625" style="11" customWidth="1"/>
    <col min="1297" max="1297" width="15.28515625" style="11" customWidth="1"/>
    <col min="1298" max="1298" width="11.140625" style="11" bestFit="1" customWidth="1"/>
    <col min="1299" max="1299" width="11.140625" style="11" customWidth="1"/>
    <col min="1300" max="1300" width="9.7109375" style="11" customWidth="1"/>
    <col min="1301" max="1301" width="9.5703125" style="11" customWidth="1"/>
    <col min="1302" max="1302" width="12.140625" style="11" bestFit="1" customWidth="1"/>
    <col min="1303" max="1303" width="55.7109375" style="11" customWidth="1"/>
    <col min="1304" max="1304" width="7" style="11" customWidth="1"/>
    <col min="1305" max="1305" width="9.140625" style="11"/>
    <col min="1306" max="1306" width="12.42578125" style="11" bestFit="1" customWidth="1"/>
    <col min="1307" max="1307" width="12.42578125" style="11" customWidth="1"/>
    <col min="1308" max="1308" width="12.42578125" style="11" bestFit="1" customWidth="1"/>
    <col min="1309" max="1309" width="12.42578125" style="11" customWidth="1"/>
    <col min="1310" max="1310" width="13.42578125" style="11" customWidth="1"/>
    <col min="1311" max="1312" width="13.5703125" style="11" bestFit="1" customWidth="1"/>
    <col min="1313" max="1313" width="26.140625" style="11" bestFit="1" customWidth="1"/>
    <col min="1314" max="1314" width="14.5703125" style="11" bestFit="1" customWidth="1"/>
    <col min="1315" max="1315" width="13.5703125" style="11" bestFit="1" customWidth="1"/>
    <col min="1316" max="1316" width="14.5703125" style="11" bestFit="1" customWidth="1"/>
    <col min="1317" max="1317" width="22.140625" style="11" bestFit="1" customWidth="1"/>
    <col min="1318" max="1318" width="14.5703125" style="11" bestFit="1" customWidth="1"/>
    <col min="1319" max="1319" width="6.7109375" style="11" customWidth="1"/>
    <col min="1320" max="1320" width="8.7109375" style="11" customWidth="1"/>
    <col min="1321" max="1321" width="11.140625" style="11" customWidth="1"/>
    <col min="1322" max="1322" width="28" style="11" bestFit="1" customWidth="1"/>
    <col min="1323" max="1323" width="35.85546875" style="11" bestFit="1" customWidth="1"/>
    <col min="1324" max="1528" width="9.140625" style="11"/>
    <col min="1529" max="1529" width="6.140625" style="11" bestFit="1" customWidth="1"/>
    <col min="1530" max="1530" width="16.5703125" style="11" customWidth="1"/>
    <col min="1531" max="1531" width="28" style="11" customWidth="1"/>
    <col min="1532" max="1532" width="14.7109375" style="11" customWidth="1"/>
    <col min="1533" max="1533" width="13.85546875" style="11" customWidth="1"/>
    <col min="1534" max="1534" width="12.5703125" style="11" customWidth="1"/>
    <col min="1535" max="1535" width="14.42578125" style="11" customWidth="1"/>
    <col min="1536" max="1536" width="31.85546875" style="11" customWidth="1"/>
    <col min="1537" max="1537" width="16.140625" style="11" customWidth="1"/>
    <col min="1538" max="1540" width="14.42578125" style="11" customWidth="1"/>
    <col min="1541" max="1541" width="15.42578125" style="11" customWidth="1"/>
    <col min="1542" max="1543" width="14.7109375" style="11" customWidth="1"/>
    <col min="1544" max="1544" width="11.140625" style="11" customWidth="1"/>
    <col min="1545" max="1545" width="12.28515625" style="11" customWidth="1"/>
    <col min="1546" max="1546" width="14.5703125" style="11" customWidth="1"/>
    <col min="1547" max="1547" width="10.28515625" style="11" customWidth="1"/>
    <col min="1548" max="1548" width="15.140625" style="11" customWidth="1"/>
    <col min="1549" max="1549" width="21.42578125" style="11" customWidth="1"/>
    <col min="1550" max="1550" width="16.28515625" style="11" customWidth="1"/>
    <col min="1551" max="1551" width="12.42578125" style="11" customWidth="1"/>
    <col min="1552" max="1552" width="14.28515625" style="11" customWidth="1"/>
    <col min="1553" max="1553" width="15.28515625" style="11" customWidth="1"/>
    <col min="1554" max="1554" width="11.140625" style="11" bestFit="1" customWidth="1"/>
    <col min="1555" max="1555" width="11.140625" style="11" customWidth="1"/>
    <col min="1556" max="1556" width="9.7109375" style="11" customWidth="1"/>
    <col min="1557" max="1557" width="9.5703125" style="11" customWidth="1"/>
    <col min="1558" max="1558" width="12.140625" style="11" bestFit="1" customWidth="1"/>
    <col min="1559" max="1559" width="55.7109375" style="11" customWidth="1"/>
    <col min="1560" max="1560" width="7" style="11" customWidth="1"/>
    <col min="1561" max="1561" width="9.140625" style="11"/>
    <col min="1562" max="1562" width="12.42578125" style="11" bestFit="1" customWidth="1"/>
    <col min="1563" max="1563" width="12.42578125" style="11" customWidth="1"/>
    <col min="1564" max="1564" width="12.42578125" style="11" bestFit="1" customWidth="1"/>
    <col min="1565" max="1565" width="12.42578125" style="11" customWidth="1"/>
    <col min="1566" max="1566" width="13.42578125" style="11" customWidth="1"/>
    <col min="1567" max="1568" width="13.5703125" style="11" bestFit="1" customWidth="1"/>
    <col min="1569" max="1569" width="26.140625" style="11" bestFit="1" customWidth="1"/>
    <col min="1570" max="1570" width="14.5703125" style="11" bestFit="1" customWidth="1"/>
    <col min="1571" max="1571" width="13.5703125" style="11" bestFit="1" customWidth="1"/>
    <col min="1572" max="1572" width="14.5703125" style="11" bestFit="1" customWidth="1"/>
    <col min="1573" max="1573" width="22.140625" style="11" bestFit="1" customWidth="1"/>
    <col min="1574" max="1574" width="14.5703125" style="11" bestFit="1" customWidth="1"/>
    <col min="1575" max="1575" width="6.7109375" style="11" customWidth="1"/>
    <col min="1576" max="1576" width="8.7109375" style="11" customWidth="1"/>
    <col min="1577" max="1577" width="11.140625" style="11" customWidth="1"/>
    <col min="1578" max="1578" width="28" style="11" bestFit="1" customWidth="1"/>
    <col min="1579" max="1579" width="35.85546875" style="11" bestFit="1" customWidth="1"/>
    <col min="1580" max="1784" width="9.140625" style="11"/>
    <col min="1785" max="1785" width="6.140625" style="11" bestFit="1" customWidth="1"/>
    <col min="1786" max="1786" width="16.5703125" style="11" customWidth="1"/>
    <col min="1787" max="1787" width="28" style="11" customWidth="1"/>
    <col min="1788" max="1788" width="14.7109375" style="11" customWidth="1"/>
    <col min="1789" max="1789" width="13.85546875" style="11" customWidth="1"/>
    <col min="1790" max="1790" width="12.5703125" style="11" customWidth="1"/>
    <col min="1791" max="1791" width="14.42578125" style="11" customWidth="1"/>
    <col min="1792" max="1792" width="31.85546875" style="11" customWidth="1"/>
    <col min="1793" max="1793" width="16.140625" style="11" customWidth="1"/>
    <col min="1794" max="1796" width="14.42578125" style="11" customWidth="1"/>
    <col min="1797" max="1797" width="15.42578125" style="11" customWidth="1"/>
    <col min="1798" max="1799" width="14.7109375" style="11" customWidth="1"/>
    <col min="1800" max="1800" width="11.140625" style="11" customWidth="1"/>
    <col min="1801" max="1801" width="12.28515625" style="11" customWidth="1"/>
    <col min="1802" max="1802" width="14.5703125" style="11" customWidth="1"/>
    <col min="1803" max="1803" width="10.28515625" style="11" customWidth="1"/>
    <col min="1804" max="1804" width="15.140625" style="11" customWidth="1"/>
    <col min="1805" max="1805" width="21.42578125" style="11" customWidth="1"/>
    <col min="1806" max="1806" width="16.28515625" style="11" customWidth="1"/>
    <col min="1807" max="1807" width="12.42578125" style="11" customWidth="1"/>
    <col min="1808" max="1808" width="14.28515625" style="11" customWidth="1"/>
    <col min="1809" max="1809" width="15.28515625" style="11" customWidth="1"/>
    <col min="1810" max="1810" width="11.140625" style="11" bestFit="1" customWidth="1"/>
    <col min="1811" max="1811" width="11.140625" style="11" customWidth="1"/>
    <col min="1812" max="1812" width="9.7109375" style="11" customWidth="1"/>
    <col min="1813" max="1813" width="9.5703125" style="11" customWidth="1"/>
    <col min="1814" max="1814" width="12.140625" style="11" bestFit="1" customWidth="1"/>
    <col min="1815" max="1815" width="55.7109375" style="11" customWidth="1"/>
    <col min="1816" max="1816" width="7" style="11" customWidth="1"/>
    <col min="1817" max="1817" width="9.140625" style="11"/>
    <col min="1818" max="1818" width="12.42578125" style="11" bestFit="1" customWidth="1"/>
    <col min="1819" max="1819" width="12.42578125" style="11" customWidth="1"/>
    <col min="1820" max="1820" width="12.42578125" style="11" bestFit="1" customWidth="1"/>
    <col min="1821" max="1821" width="12.42578125" style="11" customWidth="1"/>
    <col min="1822" max="1822" width="13.42578125" style="11" customWidth="1"/>
    <col min="1823" max="1824" width="13.5703125" style="11" bestFit="1" customWidth="1"/>
    <col min="1825" max="1825" width="26.140625" style="11" bestFit="1" customWidth="1"/>
    <col min="1826" max="1826" width="14.5703125" style="11" bestFit="1" customWidth="1"/>
    <col min="1827" max="1827" width="13.5703125" style="11" bestFit="1" customWidth="1"/>
    <col min="1828" max="1828" width="14.5703125" style="11" bestFit="1" customWidth="1"/>
    <col min="1829" max="1829" width="22.140625" style="11" bestFit="1" customWidth="1"/>
    <col min="1830" max="1830" width="14.5703125" style="11" bestFit="1" customWidth="1"/>
    <col min="1831" max="1831" width="6.7109375" style="11" customWidth="1"/>
    <col min="1832" max="1832" width="8.7109375" style="11" customWidth="1"/>
    <col min="1833" max="1833" width="11.140625" style="11" customWidth="1"/>
    <col min="1834" max="1834" width="28" style="11" bestFit="1" customWidth="1"/>
    <col min="1835" max="1835" width="35.85546875" style="11" bestFit="1" customWidth="1"/>
    <col min="1836" max="2040" width="9.140625" style="11"/>
    <col min="2041" max="2041" width="6.140625" style="11" bestFit="1" customWidth="1"/>
    <col min="2042" max="2042" width="16.5703125" style="11" customWidth="1"/>
    <col min="2043" max="2043" width="28" style="11" customWidth="1"/>
    <col min="2044" max="2044" width="14.7109375" style="11" customWidth="1"/>
    <col min="2045" max="2045" width="13.85546875" style="11" customWidth="1"/>
    <col min="2046" max="2046" width="12.5703125" style="11" customWidth="1"/>
    <col min="2047" max="2047" width="14.42578125" style="11" customWidth="1"/>
    <col min="2048" max="2048" width="31.85546875" style="11" customWidth="1"/>
    <col min="2049" max="2049" width="16.140625" style="11" customWidth="1"/>
    <col min="2050" max="2052" width="14.42578125" style="11" customWidth="1"/>
    <col min="2053" max="2053" width="15.42578125" style="11" customWidth="1"/>
    <col min="2054" max="2055" width="14.7109375" style="11" customWidth="1"/>
    <col min="2056" max="2056" width="11.140625" style="11" customWidth="1"/>
    <col min="2057" max="2057" width="12.28515625" style="11" customWidth="1"/>
    <col min="2058" max="2058" width="14.5703125" style="11" customWidth="1"/>
    <col min="2059" max="2059" width="10.28515625" style="11" customWidth="1"/>
    <col min="2060" max="2060" width="15.140625" style="11" customWidth="1"/>
    <col min="2061" max="2061" width="21.42578125" style="11" customWidth="1"/>
    <col min="2062" max="2062" width="16.28515625" style="11" customWidth="1"/>
    <col min="2063" max="2063" width="12.42578125" style="11" customWidth="1"/>
    <col min="2064" max="2064" width="14.28515625" style="11" customWidth="1"/>
    <col min="2065" max="2065" width="15.28515625" style="11" customWidth="1"/>
    <col min="2066" max="2066" width="11.140625" style="11" bestFit="1" customWidth="1"/>
    <col min="2067" max="2067" width="11.140625" style="11" customWidth="1"/>
    <col min="2068" max="2068" width="9.7109375" style="11" customWidth="1"/>
    <col min="2069" max="2069" width="9.5703125" style="11" customWidth="1"/>
    <col min="2070" max="2070" width="12.140625" style="11" bestFit="1" customWidth="1"/>
    <col min="2071" max="2071" width="55.7109375" style="11" customWidth="1"/>
    <col min="2072" max="2072" width="7" style="11" customWidth="1"/>
    <col min="2073" max="2073" width="9.140625" style="11"/>
    <col min="2074" max="2074" width="12.42578125" style="11" bestFit="1" customWidth="1"/>
    <col min="2075" max="2075" width="12.42578125" style="11" customWidth="1"/>
    <col min="2076" max="2076" width="12.42578125" style="11" bestFit="1" customWidth="1"/>
    <col min="2077" max="2077" width="12.42578125" style="11" customWidth="1"/>
    <col min="2078" max="2078" width="13.42578125" style="11" customWidth="1"/>
    <col min="2079" max="2080" width="13.5703125" style="11" bestFit="1" customWidth="1"/>
    <col min="2081" max="2081" width="26.140625" style="11" bestFit="1" customWidth="1"/>
    <col min="2082" max="2082" width="14.5703125" style="11" bestFit="1" customWidth="1"/>
    <col min="2083" max="2083" width="13.5703125" style="11" bestFit="1" customWidth="1"/>
    <col min="2084" max="2084" width="14.5703125" style="11" bestFit="1" customWidth="1"/>
    <col min="2085" max="2085" width="22.140625" style="11" bestFit="1" customWidth="1"/>
    <col min="2086" max="2086" width="14.5703125" style="11" bestFit="1" customWidth="1"/>
    <col min="2087" max="2087" width="6.7109375" style="11" customWidth="1"/>
    <col min="2088" max="2088" width="8.7109375" style="11" customWidth="1"/>
    <col min="2089" max="2089" width="11.140625" style="11" customWidth="1"/>
    <col min="2090" max="2090" width="28" style="11" bestFit="1" customWidth="1"/>
    <col min="2091" max="2091" width="35.85546875" style="11" bestFit="1" customWidth="1"/>
    <col min="2092" max="2296" width="9.140625" style="11"/>
    <col min="2297" max="2297" width="6.140625" style="11" bestFit="1" customWidth="1"/>
    <col min="2298" max="2298" width="16.5703125" style="11" customWidth="1"/>
    <col min="2299" max="2299" width="28" style="11" customWidth="1"/>
    <col min="2300" max="2300" width="14.7109375" style="11" customWidth="1"/>
    <col min="2301" max="2301" width="13.85546875" style="11" customWidth="1"/>
    <col min="2302" max="2302" width="12.5703125" style="11" customWidth="1"/>
    <col min="2303" max="2303" width="14.42578125" style="11" customWidth="1"/>
    <col min="2304" max="2304" width="31.85546875" style="11" customWidth="1"/>
    <col min="2305" max="2305" width="16.140625" style="11" customWidth="1"/>
    <col min="2306" max="2308" width="14.42578125" style="11" customWidth="1"/>
    <col min="2309" max="2309" width="15.42578125" style="11" customWidth="1"/>
    <col min="2310" max="2311" width="14.7109375" style="11" customWidth="1"/>
    <col min="2312" max="2312" width="11.140625" style="11" customWidth="1"/>
    <col min="2313" max="2313" width="12.28515625" style="11" customWidth="1"/>
    <col min="2314" max="2314" width="14.5703125" style="11" customWidth="1"/>
    <col min="2315" max="2315" width="10.28515625" style="11" customWidth="1"/>
    <col min="2316" max="2316" width="15.140625" style="11" customWidth="1"/>
    <col min="2317" max="2317" width="21.42578125" style="11" customWidth="1"/>
    <col min="2318" max="2318" width="16.28515625" style="11" customWidth="1"/>
    <col min="2319" max="2319" width="12.42578125" style="11" customWidth="1"/>
    <col min="2320" max="2320" width="14.28515625" style="11" customWidth="1"/>
    <col min="2321" max="2321" width="15.28515625" style="11" customWidth="1"/>
    <col min="2322" max="2322" width="11.140625" style="11" bestFit="1" customWidth="1"/>
    <col min="2323" max="2323" width="11.140625" style="11" customWidth="1"/>
    <col min="2324" max="2324" width="9.7109375" style="11" customWidth="1"/>
    <col min="2325" max="2325" width="9.5703125" style="11" customWidth="1"/>
    <col min="2326" max="2326" width="12.140625" style="11" bestFit="1" customWidth="1"/>
    <col min="2327" max="2327" width="55.7109375" style="11" customWidth="1"/>
    <col min="2328" max="2328" width="7" style="11" customWidth="1"/>
    <col min="2329" max="2329" width="9.140625" style="11"/>
    <col min="2330" max="2330" width="12.42578125" style="11" bestFit="1" customWidth="1"/>
    <col min="2331" max="2331" width="12.42578125" style="11" customWidth="1"/>
    <col min="2332" max="2332" width="12.42578125" style="11" bestFit="1" customWidth="1"/>
    <col min="2333" max="2333" width="12.42578125" style="11" customWidth="1"/>
    <col min="2334" max="2334" width="13.42578125" style="11" customWidth="1"/>
    <col min="2335" max="2336" width="13.5703125" style="11" bestFit="1" customWidth="1"/>
    <col min="2337" max="2337" width="26.140625" style="11" bestFit="1" customWidth="1"/>
    <col min="2338" max="2338" width="14.5703125" style="11" bestFit="1" customWidth="1"/>
    <col min="2339" max="2339" width="13.5703125" style="11" bestFit="1" customWidth="1"/>
    <col min="2340" max="2340" width="14.5703125" style="11" bestFit="1" customWidth="1"/>
    <col min="2341" max="2341" width="22.140625" style="11" bestFit="1" customWidth="1"/>
    <col min="2342" max="2342" width="14.5703125" style="11" bestFit="1" customWidth="1"/>
    <col min="2343" max="2343" width="6.7109375" style="11" customWidth="1"/>
    <col min="2344" max="2344" width="8.7109375" style="11" customWidth="1"/>
    <col min="2345" max="2345" width="11.140625" style="11" customWidth="1"/>
    <col min="2346" max="2346" width="28" style="11" bestFit="1" customWidth="1"/>
    <col min="2347" max="2347" width="35.85546875" style="11" bestFit="1" customWidth="1"/>
    <col min="2348" max="2552" width="9.140625" style="11"/>
    <col min="2553" max="2553" width="6.140625" style="11" bestFit="1" customWidth="1"/>
    <col min="2554" max="2554" width="16.5703125" style="11" customWidth="1"/>
    <col min="2555" max="2555" width="28" style="11" customWidth="1"/>
    <col min="2556" max="2556" width="14.7109375" style="11" customWidth="1"/>
    <col min="2557" max="2557" width="13.85546875" style="11" customWidth="1"/>
    <col min="2558" max="2558" width="12.5703125" style="11" customWidth="1"/>
    <col min="2559" max="2559" width="14.42578125" style="11" customWidth="1"/>
    <col min="2560" max="2560" width="31.85546875" style="11" customWidth="1"/>
    <col min="2561" max="2561" width="16.140625" style="11" customWidth="1"/>
    <col min="2562" max="2564" width="14.42578125" style="11" customWidth="1"/>
    <col min="2565" max="2565" width="15.42578125" style="11" customWidth="1"/>
    <col min="2566" max="2567" width="14.7109375" style="11" customWidth="1"/>
    <col min="2568" max="2568" width="11.140625" style="11" customWidth="1"/>
    <col min="2569" max="2569" width="12.28515625" style="11" customWidth="1"/>
    <col min="2570" max="2570" width="14.5703125" style="11" customWidth="1"/>
    <col min="2571" max="2571" width="10.28515625" style="11" customWidth="1"/>
    <col min="2572" max="2572" width="15.140625" style="11" customWidth="1"/>
    <col min="2573" max="2573" width="21.42578125" style="11" customWidth="1"/>
    <col min="2574" max="2574" width="16.28515625" style="11" customWidth="1"/>
    <col min="2575" max="2575" width="12.42578125" style="11" customWidth="1"/>
    <col min="2576" max="2576" width="14.28515625" style="11" customWidth="1"/>
    <col min="2577" max="2577" width="15.28515625" style="11" customWidth="1"/>
    <col min="2578" max="2578" width="11.140625" style="11" bestFit="1" customWidth="1"/>
    <col min="2579" max="2579" width="11.140625" style="11" customWidth="1"/>
    <col min="2580" max="2580" width="9.7109375" style="11" customWidth="1"/>
    <col min="2581" max="2581" width="9.5703125" style="11" customWidth="1"/>
    <col min="2582" max="2582" width="12.140625" style="11" bestFit="1" customWidth="1"/>
    <col min="2583" max="2583" width="55.7109375" style="11" customWidth="1"/>
    <col min="2584" max="2584" width="7" style="11" customWidth="1"/>
    <col min="2585" max="2585" width="9.140625" style="11"/>
    <col min="2586" max="2586" width="12.42578125" style="11" bestFit="1" customWidth="1"/>
    <col min="2587" max="2587" width="12.42578125" style="11" customWidth="1"/>
    <col min="2588" max="2588" width="12.42578125" style="11" bestFit="1" customWidth="1"/>
    <col min="2589" max="2589" width="12.42578125" style="11" customWidth="1"/>
    <col min="2590" max="2590" width="13.42578125" style="11" customWidth="1"/>
    <col min="2591" max="2592" width="13.5703125" style="11" bestFit="1" customWidth="1"/>
    <col min="2593" max="2593" width="26.140625" style="11" bestFit="1" customWidth="1"/>
    <col min="2594" max="2594" width="14.5703125" style="11" bestFit="1" customWidth="1"/>
    <col min="2595" max="2595" width="13.5703125" style="11" bestFit="1" customWidth="1"/>
    <col min="2596" max="2596" width="14.5703125" style="11" bestFit="1" customWidth="1"/>
    <col min="2597" max="2597" width="22.140625" style="11" bestFit="1" customWidth="1"/>
    <col min="2598" max="2598" width="14.5703125" style="11" bestFit="1" customWidth="1"/>
    <col min="2599" max="2599" width="6.7109375" style="11" customWidth="1"/>
    <col min="2600" max="2600" width="8.7109375" style="11" customWidth="1"/>
    <col min="2601" max="2601" width="11.140625" style="11" customWidth="1"/>
    <col min="2602" max="2602" width="28" style="11" bestFit="1" customWidth="1"/>
    <col min="2603" max="2603" width="35.85546875" style="11" bestFit="1" customWidth="1"/>
    <col min="2604" max="2808" width="9.140625" style="11"/>
    <col min="2809" max="2809" width="6.140625" style="11" bestFit="1" customWidth="1"/>
    <col min="2810" max="2810" width="16.5703125" style="11" customWidth="1"/>
    <col min="2811" max="2811" width="28" style="11" customWidth="1"/>
    <col min="2812" max="2812" width="14.7109375" style="11" customWidth="1"/>
    <col min="2813" max="2813" width="13.85546875" style="11" customWidth="1"/>
    <col min="2814" max="2814" width="12.5703125" style="11" customWidth="1"/>
    <col min="2815" max="2815" width="14.42578125" style="11" customWidth="1"/>
    <col min="2816" max="2816" width="31.85546875" style="11" customWidth="1"/>
    <col min="2817" max="2817" width="16.140625" style="11" customWidth="1"/>
    <col min="2818" max="2820" width="14.42578125" style="11" customWidth="1"/>
    <col min="2821" max="2821" width="15.42578125" style="11" customWidth="1"/>
    <col min="2822" max="2823" width="14.7109375" style="11" customWidth="1"/>
    <col min="2824" max="2824" width="11.140625" style="11" customWidth="1"/>
    <col min="2825" max="2825" width="12.28515625" style="11" customWidth="1"/>
    <col min="2826" max="2826" width="14.5703125" style="11" customWidth="1"/>
    <col min="2827" max="2827" width="10.28515625" style="11" customWidth="1"/>
    <col min="2828" max="2828" width="15.140625" style="11" customWidth="1"/>
    <col min="2829" max="2829" width="21.42578125" style="11" customWidth="1"/>
    <col min="2830" max="2830" width="16.28515625" style="11" customWidth="1"/>
    <col min="2831" max="2831" width="12.42578125" style="11" customWidth="1"/>
    <col min="2832" max="2832" width="14.28515625" style="11" customWidth="1"/>
    <col min="2833" max="2833" width="15.28515625" style="11" customWidth="1"/>
    <col min="2834" max="2834" width="11.140625" style="11" bestFit="1" customWidth="1"/>
    <col min="2835" max="2835" width="11.140625" style="11" customWidth="1"/>
    <col min="2836" max="2836" width="9.7109375" style="11" customWidth="1"/>
    <col min="2837" max="2837" width="9.5703125" style="11" customWidth="1"/>
    <col min="2838" max="2838" width="12.140625" style="11" bestFit="1" customWidth="1"/>
    <col min="2839" max="2839" width="55.7109375" style="11" customWidth="1"/>
    <col min="2840" max="2840" width="7" style="11" customWidth="1"/>
    <col min="2841" max="2841" width="9.140625" style="11"/>
    <col min="2842" max="2842" width="12.42578125" style="11" bestFit="1" customWidth="1"/>
    <col min="2843" max="2843" width="12.42578125" style="11" customWidth="1"/>
    <col min="2844" max="2844" width="12.42578125" style="11" bestFit="1" customWidth="1"/>
    <col min="2845" max="2845" width="12.42578125" style="11" customWidth="1"/>
    <col min="2846" max="2846" width="13.42578125" style="11" customWidth="1"/>
    <col min="2847" max="2848" width="13.5703125" style="11" bestFit="1" customWidth="1"/>
    <col min="2849" max="2849" width="26.140625" style="11" bestFit="1" customWidth="1"/>
    <col min="2850" max="2850" width="14.5703125" style="11" bestFit="1" customWidth="1"/>
    <col min="2851" max="2851" width="13.5703125" style="11" bestFit="1" customWidth="1"/>
    <col min="2852" max="2852" width="14.5703125" style="11" bestFit="1" customWidth="1"/>
    <col min="2853" max="2853" width="22.140625" style="11" bestFit="1" customWidth="1"/>
    <col min="2854" max="2854" width="14.5703125" style="11" bestFit="1" customWidth="1"/>
    <col min="2855" max="2855" width="6.7109375" style="11" customWidth="1"/>
    <col min="2856" max="2856" width="8.7109375" style="11" customWidth="1"/>
    <col min="2857" max="2857" width="11.140625" style="11" customWidth="1"/>
    <col min="2858" max="2858" width="28" style="11" bestFit="1" customWidth="1"/>
    <col min="2859" max="2859" width="35.85546875" style="11" bestFit="1" customWidth="1"/>
    <col min="2860" max="3064" width="9.140625" style="11"/>
    <col min="3065" max="3065" width="6.140625" style="11" bestFit="1" customWidth="1"/>
    <col min="3066" max="3066" width="16.5703125" style="11" customWidth="1"/>
    <col min="3067" max="3067" width="28" style="11" customWidth="1"/>
    <col min="3068" max="3068" width="14.7109375" style="11" customWidth="1"/>
    <col min="3069" max="3069" width="13.85546875" style="11" customWidth="1"/>
    <col min="3070" max="3070" width="12.5703125" style="11" customWidth="1"/>
    <col min="3071" max="3071" width="14.42578125" style="11" customWidth="1"/>
    <col min="3072" max="3072" width="31.85546875" style="11" customWidth="1"/>
    <col min="3073" max="3073" width="16.140625" style="11" customWidth="1"/>
    <col min="3074" max="3076" width="14.42578125" style="11" customWidth="1"/>
    <col min="3077" max="3077" width="15.42578125" style="11" customWidth="1"/>
    <col min="3078" max="3079" width="14.7109375" style="11" customWidth="1"/>
    <col min="3080" max="3080" width="11.140625" style="11" customWidth="1"/>
    <col min="3081" max="3081" width="12.28515625" style="11" customWidth="1"/>
    <col min="3082" max="3082" width="14.5703125" style="11" customWidth="1"/>
    <col min="3083" max="3083" width="10.28515625" style="11" customWidth="1"/>
    <col min="3084" max="3084" width="15.140625" style="11" customWidth="1"/>
    <col min="3085" max="3085" width="21.42578125" style="11" customWidth="1"/>
    <col min="3086" max="3086" width="16.28515625" style="11" customWidth="1"/>
    <col min="3087" max="3087" width="12.42578125" style="11" customWidth="1"/>
    <col min="3088" max="3088" width="14.28515625" style="11" customWidth="1"/>
    <col min="3089" max="3089" width="15.28515625" style="11" customWidth="1"/>
    <col min="3090" max="3090" width="11.140625" style="11" bestFit="1" customWidth="1"/>
    <col min="3091" max="3091" width="11.140625" style="11" customWidth="1"/>
    <col min="3092" max="3092" width="9.7109375" style="11" customWidth="1"/>
    <col min="3093" max="3093" width="9.5703125" style="11" customWidth="1"/>
    <col min="3094" max="3094" width="12.140625" style="11" bestFit="1" customWidth="1"/>
    <col min="3095" max="3095" width="55.7109375" style="11" customWidth="1"/>
    <col min="3096" max="3096" width="7" style="11" customWidth="1"/>
    <col min="3097" max="3097" width="9.140625" style="11"/>
    <col min="3098" max="3098" width="12.42578125" style="11" bestFit="1" customWidth="1"/>
    <col min="3099" max="3099" width="12.42578125" style="11" customWidth="1"/>
    <col min="3100" max="3100" width="12.42578125" style="11" bestFit="1" customWidth="1"/>
    <col min="3101" max="3101" width="12.42578125" style="11" customWidth="1"/>
    <col min="3102" max="3102" width="13.42578125" style="11" customWidth="1"/>
    <col min="3103" max="3104" width="13.5703125" style="11" bestFit="1" customWidth="1"/>
    <col min="3105" max="3105" width="26.140625" style="11" bestFit="1" customWidth="1"/>
    <col min="3106" max="3106" width="14.5703125" style="11" bestFit="1" customWidth="1"/>
    <col min="3107" max="3107" width="13.5703125" style="11" bestFit="1" customWidth="1"/>
    <col min="3108" max="3108" width="14.5703125" style="11" bestFit="1" customWidth="1"/>
    <col min="3109" max="3109" width="22.140625" style="11" bestFit="1" customWidth="1"/>
    <col min="3110" max="3110" width="14.5703125" style="11" bestFit="1" customWidth="1"/>
    <col min="3111" max="3111" width="6.7109375" style="11" customWidth="1"/>
    <col min="3112" max="3112" width="8.7109375" style="11" customWidth="1"/>
    <col min="3113" max="3113" width="11.140625" style="11" customWidth="1"/>
    <col min="3114" max="3114" width="28" style="11" bestFit="1" customWidth="1"/>
    <col min="3115" max="3115" width="35.85546875" style="11" bestFit="1" customWidth="1"/>
    <col min="3116" max="3320" width="9.140625" style="11"/>
    <col min="3321" max="3321" width="6.140625" style="11" bestFit="1" customWidth="1"/>
    <col min="3322" max="3322" width="16.5703125" style="11" customWidth="1"/>
    <col min="3323" max="3323" width="28" style="11" customWidth="1"/>
    <col min="3324" max="3324" width="14.7109375" style="11" customWidth="1"/>
    <col min="3325" max="3325" width="13.85546875" style="11" customWidth="1"/>
    <col min="3326" max="3326" width="12.5703125" style="11" customWidth="1"/>
    <col min="3327" max="3327" width="14.42578125" style="11" customWidth="1"/>
    <col min="3328" max="3328" width="31.85546875" style="11" customWidth="1"/>
    <col min="3329" max="3329" width="16.140625" style="11" customWidth="1"/>
    <col min="3330" max="3332" width="14.42578125" style="11" customWidth="1"/>
    <col min="3333" max="3333" width="15.42578125" style="11" customWidth="1"/>
    <col min="3334" max="3335" width="14.7109375" style="11" customWidth="1"/>
    <col min="3336" max="3336" width="11.140625" style="11" customWidth="1"/>
    <col min="3337" max="3337" width="12.28515625" style="11" customWidth="1"/>
    <col min="3338" max="3338" width="14.5703125" style="11" customWidth="1"/>
    <col min="3339" max="3339" width="10.28515625" style="11" customWidth="1"/>
    <col min="3340" max="3340" width="15.140625" style="11" customWidth="1"/>
    <col min="3341" max="3341" width="21.42578125" style="11" customWidth="1"/>
    <col min="3342" max="3342" width="16.28515625" style="11" customWidth="1"/>
    <col min="3343" max="3343" width="12.42578125" style="11" customWidth="1"/>
    <col min="3344" max="3344" width="14.28515625" style="11" customWidth="1"/>
    <col min="3345" max="3345" width="15.28515625" style="11" customWidth="1"/>
    <col min="3346" max="3346" width="11.140625" style="11" bestFit="1" customWidth="1"/>
    <col min="3347" max="3347" width="11.140625" style="11" customWidth="1"/>
    <col min="3348" max="3348" width="9.7109375" style="11" customWidth="1"/>
    <col min="3349" max="3349" width="9.5703125" style="11" customWidth="1"/>
    <col min="3350" max="3350" width="12.140625" style="11" bestFit="1" customWidth="1"/>
    <col min="3351" max="3351" width="55.7109375" style="11" customWidth="1"/>
    <col min="3352" max="3352" width="7" style="11" customWidth="1"/>
    <col min="3353" max="3353" width="9.140625" style="11"/>
    <col min="3354" max="3354" width="12.42578125" style="11" bestFit="1" customWidth="1"/>
    <col min="3355" max="3355" width="12.42578125" style="11" customWidth="1"/>
    <col min="3356" max="3356" width="12.42578125" style="11" bestFit="1" customWidth="1"/>
    <col min="3357" max="3357" width="12.42578125" style="11" customWidth="1"/>
    <col min="3358" max="3358" width="13.42578125" style="11" customWidth="1"/>
    <col min="3359" max="3360" width="13.5703125" style="11" bestFit="1" customWidth="1"/>
    <col min="3361" max="3361" width="26.140625" style="11" bestFit="1" customWidth="1"/>
    <col min="3362" max="3362" width="14.5703125" style="11" bestFit="1" customWidth="1"/>
    <col min="3363" max="3363" width="13.5703125" style="11" bestFit="1" customWidth="1"/>
    <col min="3364" max="3364" width="14.5703125" style="11" bestFit="1" customWidth="1"/>
    <col min="3365" max="3365" width="22.140625" style="11" bestFit="1" customWidth="1"/>
    <col min="3366" max="3366" width="14.5703125" style="11" bestFit="1" customWidth="1"/>
    <col min="3367" max="3367" width="6.7109375" style="11" customWidth="1"/>
    <col min="3368" max="3368" width="8.7109375" style="11" customWidth="1"/>
    <col min="3369" max="3369" width="11.140625" style="11" customWidth="1"/>
    <col min="3370" max="3370" width="28" style="11" bestFit="1" customWidth="1"/>
    <col min="3371" max="3371" width="35.85546875" style="11" bestFit="1" customWidth="1"/>
    <col min="3372" max="3576" width="9.140625" style="11"/>
    <col min="3577" max="3577" width="6.140625" style="11" bestFit="1" customWidth="1"/>
    <col min="3578" max="3578" width="16.5703125" style="11" customWidth="1"/>
    <col min="3579" max="3579" width="28" style="11" customWidth="1"/>
    <col min="3580" max="3580" width="14.7109375" style="11" customWidth="1"/>
    <col min="3581" max="3581" width="13.85546875" style="11" customWidth="1"/>
    <col min="3582" max="3582" width="12.5703125" style="11" customWidth="1"/>
    <col min="3583" max="3583" width="14.42578125" style="11" customWidth="1"/>
    <col min="3584" max="3584" width="31.85546875" style="11" customWidth="1"/>
    <col min="3585" max="3585" width="16.140625" style="11" customWidth="1"/>
    <col min="3586" max="3588" width="14.42578125" style="11" customWidth="1"/>
    <col min="3589" max="3589" width="15.42578125" style="11" customWidth="1"/>
    <col min="3590" max="3591" width="14.7109375" style="11" customWidth="1"/>
    <col min="3592" max="3592" width="11.140625" style="11" customWidth="1"/>
    <col min="3593" max="3593" width="12.28515625" style="11" customWidth="1"/>
    <col min="3594" max="3594" width="14.5703125" style="11" customWidth="1"/>
    <col min="3595" max="3595" width="10.28515625" style="11" customWidth="1"/>
    <col min="3596" max="3596" width="15.140625" style="11" customWidth="1"/>
    <col min="3597" max="3597" width="21.42578125" style="11" customWidth="1"/>
    <col min="3598" max="3598" width="16.28515625" style="11" customWidth="1"/>
    <col min="3599" max="3599" width="12.42578125" style="11" customWidth="1"/>
    <col min="3600" max="3600" width="14.28515625" style="11" customWidth="1"/>
    <col min="3601" max="3601" width="15.28515625" style="11" customWidth="1"/>
    <col min="3602" max="3602" width="11.140625" style="11" bestFit="1" customWidth="1"/>
    <col min="3603" max="3603" width="11.140625" style="11" customWidth="1"/>
    <col min="3604" max="3604" width="9.7109375" style="11" customWidth="1"/>
    <col min="3605" max="3605" width="9.5703125" style="11" customWidth="1"/>
    <col min="3606" max="3606" width="12.140625" style="11" bestFit="1" customWidth="1"/>
    <col min="3607" max="3607" width="55.7109375" style="11" customWidth="1"/>
    <col min="3608" max="3608" width="7" style="11" customWidth="1"/>
    <col min="3609" max="3609" width="9.140625" style="11"/>
    <col min="3610" max="3610" width="12.42578125" style="11" bestFit="1" customWidth="1"/>
    <col min="3611" max="3611" width="12.42578125" style="11" customWidth="1"/>
    <col min="3612" max="3612" width="12.42578125" style="11" bestFit="1" customWidth="1"/>
    <col min="3613" max="3613" width="12.42578125" style="11" customWidth="1"/>
    <col min="3614" max="3614" width="13.42578125" style="11" customWidth="1"/>
    <col min="3615" max="3616" width="13.5703125" style="11" bestFit="1" customWidth="1"/>
    <col min="3617" max="3617" width="26.140625" style="11" bestFit="1" customWidth="1"/>
    <col min="3618" max="3618" width="14.5703125" style="11" bestFit="1" customWidth="1"/>
    <col min="3619" max="3619" width="13.5703125" style="11" bestFit="1" customWidth="1"/>
    <col min="3620" max="3620" width="14.5703125" style="11" bestFit="1" customWidth="1"/>
    <col min="3621" max="3621" width="22.140625" style="11" bestFit="1" customWidth="1"/>
    <col min="3622" max="3622" width="14.5703125" style="11" bestFit="1" customWidth="1"/>
    <col min="3623" max="3623" width="6.7109375" style="11" customWidth="1"/>
    <col min="3624" max="3624" width="8.7109375" style="11" customWidth="1"/>
    <col min="3625" max="3625" width="11.140625" style="11" customWidth="1"/>
    <col min="3626" max="3626" width="28" style="11" bestFit="1" customWidth="1"/>
    <col min="3627" max="3627" width="35.85546875" style="11" bestFit="1" customWidth="1"/>
    <col min="3628" max="3832" width="9.140625" style="11"/>
    <col min="3833" max="3833" width="6.140625" style="11" bestFit="1" customWidth="1"/>
    <col min="3834" max="3834" width="16.5703125" style="11" customWidth="1"/>
    <col min="3835" max="3835" width="28" style="11" customWidth="1"/>
    <col min="3836" max="3836" width="14.7109375" style="11" customWidth="1"/>
    <col min="3837" max="3837" width="13.85546875" style="11" customWidth="1"/>
    <col min="3838" max="3838" width="12.5703125" style="11" customWidth="1"/>
    <col min="3839" max="3839" width="14.42578125" style="11" customWidth="1"/>
    <col min="3840" max="3840" width="31.85546875" style="11" customWidth="1"/>
    <col min="3841" max="3841" width="16.140625" style="11" customWidth="1"/>
    <col min="3842" max="3844" width="14.42578125" style="11" customWidth="1"/>
    <col min="3845" max="3845" width="15.42578125" style="11" customWidth="1"/>
    <col min="3846" max="3847" width="14.7109375" style="11" customWidth="1"/>
    <col min="3848" max="3848" width="11.140625" style="11" customWidth="1"/>
    <col min="3849" max="3849" width="12.28515625" style="11" customWidth="1"/>
    <col min="3850" max="3850" width="14.5703125" style="11" customWidth="1"/>
    <col min="3851" max="3851" width="10.28515625" style="11" customWidth="1"/>
    <col min="3852" max="3852" width="15.140625" style="11" customWidth="1"/>
    <col min="3853" max="3853" width="21.42578125" style="11" customWidth="1"/>
    <col min="3854" max="3854" width="16.28515625" style="11" customWidth="1"/>
    <col min="3855" max="3855" width="12.42578125" style="11" customWidth="1"/>
    <col min="3856" max="3856" width="14.28515625" style="11" customWidth="1"/>
    <col min="3857" max="3857" width="15.28515625" style="11" customWidth="1"/>
    <col min="3858" max="3858" width="11.140625" style="11" bestFit="1" customWidth="1"/>
    <col min="3859" max="3859" width="11.140625" style="11" customWidth="1"/>
    <col min="3860" max="3860" width="9.7109375" style="11" customWidth="1"/>
    <col min="3861" max="3861" width="9.5703125" style="11" customWidth="1"/>
    <col min="3862" max="3862" width="12.140625" style="11" bestFit="1" customWidth="1"/>
    <col min="3863" max="3863" width="55.7109375" style="11" customWidth="1"/>
    <col min="3864" max="3864" width="7" style="11" customWidth="1"/>
    <col min="3865" max="3865" width="9.140625" style="11"/>
    <col min="3866" max="3866" width="12.42578125" style="11" bestFit="1" customWidth="1"/>
    <col min="3867" max="3867" width="12.42578125" style="11" customWidth="1"/>
    <col min="3868" max="3868" width="12.42578125" style="11" bestFit="1" customWidth="1"/>
    <col min="3869" max="3869" width="12.42578125" style="11" customWidth="1"/>
    <col min="3870" max="3870" width="13.42578125" style="11" customWidth="1"/>
    <col min="3871" max="3872" width="13.5703125" style="11" bestFit="1" customWidth="1"/>
    <col min="3873" max="3873" width="26.140625" style="11" bestFit="1" customWidth="1"/>
    <col min="3874" max="3874" width="14.5703125" style="11" bestFit="1" customWidth="1"/>
    <col min="3875" max="3875" width="13.5703125" style="11" bestFit="1" customWidth="1"/>
    <col min="3876" max="3876" width="14.5703125" style="11" bestFit="1" customWidth="1"/>
    <col min="3877" max="3877" width="22.140625" style="11" bestFit="1" customWidth="1"/>
    <col min="3878" max="3878" width="14.5703125" style="11" bestFit="1" customWidth="1"/>
    <col min="3879" max="3879" width="6.7109375" style="11" customWidth="1"/>
    <col min="3880" max="3880" width="8.7109375" style="11" customWidth="1"/>
    <col min="3881" max="3881" width="11.140625" style="11" customWidth="1"/>
    <col min="3882" max="3882" width="28" style="11" bestFit="1" customWidth="1"/>
    <col min="3883" max="3883" width="35.85546875" style="11" bestFit="1" customWidth="1"/>
    <col min="3884" max="4088" width="9.140625" style="11"/>
    <col min="4089" max="4089" width="6.140625" style="11" bestFit="1" customWidth="1"/>
    <col min="4090" max="4090" width="16.5703125" style="11" customWidth="1"/>
    <col min="4091" max="4091" width="28" style="11" customWidth="1"/>
    <col min="4092" max="4092" width="14.7109375" style="11" customWidth="1"/>
    <col min="4093" max="4093" width="13.85546875" style="11" customWidth="1"/>
    <col min="4094" max="4094" width="12.5703125" style="11" customWidth="1"/>
    <col min="4095" max="4095" width="14.42578125" style="11" customWidth="1"/>
    <col min="4096" max="4096" width="31.85546875" style="11" customWidth="1"/>
    <col min="4097" max="4097" width="16.140625" style="11" customWidth="1"/>
    <col min="4098" max="4100" width="14.42578125" style="11" customWidth="1"/>
    <col min="4101" max="4101" width="15.42578125" style="11" customWidth="1"/>
    <col min="4102" max="4103" width="14.7109375" style="11" customWidth="1"/>
    <col min="4104" max="4104" width="11.140625" style="11" customWidth="1"/>
    <col min="4105" max="4105" width="12.28515625" style="11" customWidth="1"/>
    <col min="4106" max="4106" width="14.5703125" style="11" customWidth="1"/>
    <col min="4107" max="4107" width="10.28515625" style="11" customWidth="1"/>
    <col min="4108" max="4108" width="15.140625" style="11" customWidth="1"/>
    <col min="4109" max="4109" width="21.42578125" style="11" customWidth="1"/>
    <col min="4110" max="4110" width="16.28515625" style="11" customWidth="1"/>
    <col min="4111" max="4111" width="12.42578125" style="11" customWidth="1"/>
    <col min="4112" max="4112" width="14.28515625" style="11" customWidth="1"/>
    <col min="4113" max="4113" width="15.28515625" style="11" customWidth="1"/>
    <col min="4114" max="4114" width="11.140625" style="11" bestFit="1" customWidth="1"/>
    <col min="4115" max="4115" width="11.140625" style="11" customWidth="1"/>
    <col min="4116" max="4116" width="9.7109375" style="11" customWidth="1"/>
    <col min="4117" max="4117" width="9.5703125" style="11" customWidth="1"/>
    <col min="4118" max="4118" width="12.140625" style="11" bestFit="1" customWidth="1"/>
    <col min="4119" max="4119" width="55.7109375" style="11" customWidth="1"/>
    <col min="4120" max="4120" width="7" style="11" customWidth="1"/>
    <col min="4121" max="4121" width="9.140625" style="11"/>
    <col min="4122" max="4122" width="12.42578125" style="11" bestFit="1" customWidth="1"/>
    <col min="4123" max="4123" width="12.42578125" style="11" customWidth="1"/>
    <col min="4124" max="4124" width="12.42578125" style="11" bestFit="1" customWidth="1"/>
    <col min="4125" max="4125" width="12.42578125" style="11" customWidth="1"/>
    <col min="4126" max="4126" width="13.42578125" style="11" customWidth="1"/>
    <col min="4127" max="4128" width="13.5703125" style="11" bestFit="1" customWidth="1"/>
    <col min="4129" max="4129" width="26.140625" style="11" bestFit="1" customWidth="1"/>
    <col min="4130" max="4130" width="14.5703125" style="11" bestFit="1" customWidth="1"/>
    <col min="4131" max="4131" width="13.5703125" style="11" bestFit="1" customWidth="1"/>
    <col min="4132" max="4132" width="14.5703125" style="11" bestFit="1" customWidth="1"/>
    <col min="4133" max="4133" width="22.140625" style="11" bestFit="1" customWidth="1"/>
    <col min="4134" max="4134" width="14.5703125" style="11" bestFit="1" customWidth="1"/>
    <col min="4135" max="4135" width="6.7109375" style="11" customWidth="1"/>
    <col min="4136" max="4136" width="8.7109375" style="11" customWidth="1"/>
    <col min="4137" max="4137" width="11.140625" style="11" customWidth="1"/>
    <col min="4138" max="4138" width="28" style="11" bestFit="1" customWidth="1"/>
    <col min="4139" max="4139" width="35.85546875" style="11" bestFit="1" customWidth="1"/>
    <col min="4140" max="4344" width="9.140625" style="11"/>
    <col min="4345" max="4345" width="6.140625" style="11" bestFit="1" customWidth="1"/>
    <col min="4346" max="4346" width="16.5703125" style="11" customWidth="1"/>
    <col min="4347" max="4347" width="28" style="11" customWidth="1"/>
    <col min="4348" max="4348" width="14.7109375" style="11" customWidth="1"/>
    <col min="4349" max="4349" width="13.85546875" style="11" customWidth="1"/>
    <col min="4350" max="4350" width="12.5703125" style="11" customWidth="1"/>
    <col min="4351" max="4351" width="14.42578125" style="11" customWidth="1"/>
    <col min="4352" max="4352" width="31.85546875" style="11" customWidth="1"/>
    <col min="4353" max="4353" width="16.140625" style="11" customWidth="1"/>
    <col min="4354" max="4356" width="14.42578125" style="11" customWidth="1"/>
    <col min="4357" max="4357" width="15.42578125" style="11" customWidth="1"/>
    <col min="4358" max="4359" width="14.7109375" style="11" customWidth="1"/>
    <col min="4360" max="4360" width="11.140625" style="11" customWidth="1"/>
    <col min="4361" max="4361" width="12.28515625" style="11" customWidth="1"/>
    <col min="4362" max="4362" width="14.5703125" style="11" customWidth="1"/>
    <col min="4363" max="4363" width="10.28515625" style="11" customWidth="1"/>
    <col min="4364" max="4364" width="15.140625" style="11" customWidth="1"/>
    <col min="4365" max="4365" width="21.42578125" style="11" customWidth="1"/>
    <col min="4366" max="4366" width="16.28515625" style="11" customWidth="1"/>
    <col min="4367" max="4367" width="12.42578125" style="11" customWidth="1"/>
    <col min="4368" max="4368" width="14.28515625" style="11" customWidth="1"/>
    <col min="4369" max="4369" width="15.28515625" style="11" customWidth="1"/>
    <col min="4370" max="4370" width="11.140625" style="11" bestFit="1" customWidth="1"/>
    <col min="4371" max="4371" width="11.140625" style="11" customWidth="1"/>
    <col min="4372" max="4372" width="9.7109375" style="11" customWidth="1"/>
    <col min="4373" max="4373" width="9.5703125" style="11" customWidth="1"/>
    <col min="4374" max="4374" width="12.140625" style="11" bestFit="1" customWidth="1"/>
    <col min="4375" max="4375" width="55.7109375" style="11" customWidth="1"/>
    <col min="4376" max="4376" width="7" style="11" customWidth="1"/>
    <col min="4377" max="4377" width="9.140625" style="11"/>
    <col min="4378" max="4378" width="12.42578125" style="11" bestFit="1" customWidth="1"/>
    <col min="4379" max="4379" width="12.42578125" style="11" customWidth="1"/>
    <col min="4380" max="4380" width="12.42578125" style="11" bestFit="1" customWidth="1"/>
    <col min="4381" max="4381" width="12.42578125" style="11" customWidth="1"/>
    <col min="4382" max="4382" width="13.42578125" style="11" customWidth="1"/>
    <col min="4383" max="4384" width="13.5703125" style="11" bestFit="1" customWidth="1"/>
    <col min="4385" max="4385" width="26.140625" style="11" bestFit="1" customWidth="1"/>
    <col min="4386" max="4386" width="14.5703125" style="11" bestFit="1" customWidth="1"/>
    <col min="4387" max="4387" width="13.5703125" style="11" bestFit="1" customWidth="1"/>
    <col min="4388" max="4388" width="14.5703125" style="11" bestFit="1" customWidth="1"/>
    <col min="4389" max="4389" width="22.140625" style="11" bestFit="1" customWidth="1"/>
    <col min="4390" max="4390" width="14.5703125" style="11" bestFit="1" customWidth="1"/>
    <col min="4391" max="4391" width="6.7109375" style="11" customWidth="1"/>
    <col min="4392" max="4392" width="8.7109375" style="11" customWidth="1"/>
    <col min="4393" max="4393" width="11.140625" style="11" customWidth="1"/>
    <col min="4394" max="4394" width="28" style="11" bestFit="1" customWidth="1"/>
    <col min="4395" max="4395" width="35.85546875" style="11" bestFit="1" customWidth="1"/>
    <col min="4396" max="4600" width="9.140625" style="11"/>
    <col min="4601" max="4601" width="6.140625" style="11" bestFit="1" customWidth="1"/>
    <col min="4602" max="4602" width="16.5703125" style="11" customWidth="1"/>
    <col min="4603" max="4603" width="28" style="11" customWidth="1"/>
    <col min="4604" max="4604" width="14.7109375" style="11" customWidth="1"/>
    <col min="4605" max="4605" width="13.85546875" style="11" customWidth="1"/>
    <col min="4606" max="4606" width="12.5703125" style="11" customWidth="1"/>
    <col min="4607" max="4607" width="14.42578125" style="11" customWidth="1"/>
    <col min="4608" max="4608" width="31.85546875" style="11" customWidth="1"/>
    <col min="4609" max="4609" width="16.140625" style="11" customWidth="1"/>
    <col min="4610" max="4612" width="14.42578125" style="11" customWidth="1"/>
    <col min="4613" max="4613" width="15.42578125" style="11" customWidth="1"/>
    <col min="4614" max="4615" width="14.7109375" style="11" customWidth="1"/>
    <col min="4616" max="4616" width="11.140625" style="11" customWidth="1"/>
    <col min="4617" max="4617" width="12.28515625" style="11" customWidth="1"/>
    <col min="4618" max="4618" width="14.5703125" style="11" customWidth="1"/>
    <col min="4619" max="4619" width="10.28515625" style="11" customWidth="1"/>
    <col min="4620" max="4620" width="15.140625" style="11" customWidth="1"/>
    <col min="4621" max="4621" width="21.42578125" style="11" customWidth="1"/>
    <col min="4622" max="4622" width="16.28515625" style="11" customWidth="1"/>
    <col min="4623" max="4623" width="12.42578125" style="11" customWidth="1"/>
    <col min="4624" max="4624" width="14.28515625" style="11" customWidth="1"/>
    <col min="4625" max="4625" width="15.28515625" style="11" customWidth="1"/>
    <col min="4626" max="4626" width="11.140625" style="11" bestFit="1" customWidth="1"/>
    <col min="4627" max="4627" width="11.140625" style="11" customWidth="1"/>
    <col min="4628" max="4628" width="9.7109375" style="11" customWidth="1"/>
    <col min="4629" max="4629" width="9.5703125" style="11" customWidth="1"/>
    <col min="4630" max="4630" width="12.140625" style="11" bestFit="1" customWidth="1"/>
    <col min="4631" max="4631" width="55.7109375" style="11" customWidth="1"/>
    <col min="4632" max="4632" width="7" style="11" customWidth="1"/>
    <col min="4633" max="4633" width="9.140625" style="11"/>
    <col min="4634" max="4634" width="12.42578125" style="11" bestFit="1" customWidth="1"/>
    <col min="4635" max="4635" width="12.42578125" style="11" customWidth="1"/>
    <col min="4636" max="4636" width="12.42578125" style="11" bestFit="1" customWidth="1"/>
    <col min="4637" max="4637" width="12.42578125" style="11" customWidth="1"/>
    <col min="4638" max="4638" width="13.42578125" style="11" customWidth="1"/>
    <col min="4639" max="4640" width="13.5703125" style="11" bestFit="1" customWidth="1"/>
    <col min="4641" max="4641" width="26.140625" style="11" bestFit="1" customWidth="1"/>
    <col min="4642" max="4642" width="14.5703125" style="11" bestFit="1" customWidth="1"/>
    <col min="4643" max="4643" width="13.5703125" style="11" bestFit="1" customWidth="1"/>
    <col min="4644" max="4644" width="14.5703125" style="11" bestFit="1" customWidth="1"/>
    <col min="4645" max="4645" width="22.140625" style="11" bestFit="1" customWidth="1"/>
    <col min="4646" max="4646" width="14.5703125" style="11" bestFit="1" customWidth="1"/>
    <col min="4647" max="4647" width="6.7109375" style="11" customWidth="1"/>
    <col min="4648" max="4648" width="8.7109375" style="11" customWidth="1"/>
    <col min="4649" max="4649" width="11.140625" style="11" customWidth="1"/>
    <col min="4650" max="4650" width="28" style="11" bestFit="1" customWidth="1"/>
    <col min="4651" max="4651" width="35.85546875" style="11" bestFit="1" customWidth="1"/>
    <col min="4652" max="4856" width="9.140625" style="11"/>
    <col min="4857" max="4857" width="6.140625" style="11" bestFit="1" customWidth="1"/>
    <col min="4858" max="4858" width="16.5703125" style="11" customWidth="1"/>
    <col min="4859" max="4859" width="28" style="11" customWidth="1"/>
    <col min="4860" max="4860" width="14.7109375" style="11" customWidth="1"/>
    <col min="4861" max="4861" width="13.85546875" style="11" customWidth="1"/>
    <col min="4862" max="4862" width="12.5703125" style="11" customWidth="1"/>
    <col min="4863" max="4863" width="14.42578125" style="11" customWidth="1"/>
    <col min="4864" max="4864" width="31.85546875" style="11" customWidth="1"/>
    <col min="4865" max="4865" width="16.140625" style="11" customWidth="1"/>
    <col min="4866" max="4868" width="14.42578125" style="11" customWidth="1"/>
    <col min="4869" max="4869" width="15.42578125" style="11" customWidth="1"/>
    <col min="4870" max="4871" width="14.7109375" style="11" customWidth="1"/>
    <col min="4872" max="4872" width="11.140625" style="11" customWidth="1"/>
    <col min="4873" max="4873" width="12.28515625" style="11" customWidth="1"/>
    <col min="4874" max="4874" width="14.5703125" style="11" customWidth="1"/>
    <col min="4875" max="4875" width="10.28515625" style="11" customWidth="1"/>
    <col min="4876" max="4876" width="15.140625" style="11" customWidth="1"/>
    <col min="4877" max="4877" width="21.42578125" style="11" customWidth="1"/>
    <col min="4878" max="4878" width="16.28515625" style="11" customWidth="1"/>
    <col min="4879" max="4879" width="12.42578125" style="11" customWidth="1"/>
    <col min="4880" max="4880" width="14.28515625" style="11" customWidth="1"/>
    <col min="4881" max="4881" width="15.28515625" style="11" customWidth="1"/>
    <col min="4882" max="4882" width="11.140625" style="11" bestFit="1" customWidth="1"/>
    <col min="4883" max="4883" width="11.140625" style="11" customWidth="1"/>
    <col min="4884" max="4884" width="9.7109375" style="11" customWidth="1"/>
    <col min="4885" max="4885" width="9.5703125" style="11" customWidth="1"/>
    <col min="4886" max="4886" width="12.140625" style="11" bestFit="1" customWidth="1"/>
    <col min="4887" max="4887" width="55.7109375" style="11" customWidth="1"/>
    <col min="4888" max="4888" width="7" style="11" customWidth="1"/>
    <col min="4889" max="4889" width="9.140625" style="11"/>
    <col min="4890" max="4890" width="12.42578125" style="11" bestFit="1" customWidth="1"/>
    <col min="4891" max="4891" width="12.42578125" style="11" customWidth="1"/>
    <col min="4892" max="4892" width="12.42578125" style="11" bestFit="1" customWidth="1"/>
    <col min="4893" max="4893" width="12.42578125" style="11" customWidth="1"/>
    <col min="4894" max="4894" width="13.42578125" style="11" customWidth="1"/>
    <col min="4895" max="4896" width="13.5703125" style="11" bestFit="1" customWidth="1"/>
    <col min="4897" max="4897" width="26.140625" style="11" bestFit="1" customWidth="1"/>
    <col min="4898" max="4898" width="14.5703125" style="11" bestFit="1" customWidth="1"/>
    <col min="4899" max="4899" width="13.5703125" style="11" bestFit="1" customWidth="1"/>
    <col min="4900" max="4900" width="14.5703125" style="11" bestFit="1" customWidth="1"/>
    <col min="4901" max="4901" width="22.140625" style="11" bestFit="1" customWidth="1"/>
    <col min="4902" max="4902" width="14.5703125" style="11" bestFit="1" customWidth="1"/>
    <col min="4903" max="4903" width="6.7109375" style="11" customWidth="1"/>
    <col min="4904" max="4904" width="8.7109375" style="11" customWidth="1"/>
    <col min="4905" max="4905" width="11.140625" style="11" customWidth="1"/>
    <col min="4906" max="4906" width="28" style="11" bestFit="1" customWidth="1"/>
    <col min="4907" max="4907" width="35.85546875" style="11" bestFit="1" customWidth="1"/>
    <col min="4908" max="5112" width="9.140625" style="11"/>
    <col min="5113" max="5113" width="6.140625" style="11" bestFit="1" customWidth="1"/>
    <col min="5114" max="5114" width="16.5703125" style="11" customWidth="1"/>
    <col min="5115" max="5115" width="28" style="11" customWidth="1"/>
    <col min="5116" max="5116" width="14.7109375" style="11" customWidth="1"/>
    <col min="5117" max="5117" width="13.85546875" style="11" customWidth="1"/>
    <col min="5118" max="5118" width="12.5703125" style="11" customWidth="1"/>
    <col min="5119" max="5119" width="14.42578125" style="11" customWidth="1"/>
    <col min="5120" max="5120" width="31.85546875" style="11" customWidth="1"/>
    <col min="5121" max="5121" width="16.140625" style="11" customWidth="1"/>
    <col min="5122" max="5124" width="14.42578125" style="11" customWidth="1"/>
    <col min="5125" max="5125" width="15.42578125" style="11" customWidth="1"/>
    <col min="5126" max="5127" width="14.7109375" style="11" customWidth="1"/>
    <col min="5128" max="5128" width="11.140625" style="11" customWidth="1"/>
    <col min="5129" max="5129" width="12.28515625" style="11" customWidth="1"/>
    <col min="5130" max="5130" width="14.5703125" style="11" customWidth="1"/>
    <col min="5131" max="5131" width="10.28515625" style="11" customWidth="1"/>
    <col min="5132" max="5132" width="15.140625" style="11" customWidth="1"/>
    <col min="5133" max="5133" width="21.42578125" style="11" customWidth="1"/>
    <col min="5134" max="5134" width="16.28515625" style="11" customWidth="1"/>
    <col min="5135" max="5135" width="12.42578125" style="11" customWidth="1"/>
    <col min="5136" max="5136" width="14.28515625" style="11" customWidth="1"/>
    <col min="5137" max="5137" width="15.28515625" style="11" customWidth="1"/>
    <col min="5138" max="5138" width="11.140625" style="11" bestFit="1" customWidth="1"/>
    <col min="5139" max="5139" width="11.140625" style="11" customWidth="1"/>
    <col min="5140" max="5140" width="9.7109375" style="11" customWidth="1"/>
    <col min="5141" max="5141" width="9.5703125" style="11" customWidth="1"/>
    <col min="5142" max="5142" width="12.140625" style="11" bestFit="1" customWidth="1"/>
    <col min="5143" max="5143" width="55.7109375" style="11" customWidth="1"/>
    <col min="5144" max="5144" width="7" style="11" customWidth="1"/>
    <col min="5145" max="5145" width="9.140625" style="11"/>
    <col min="5146" max="5146" width="12.42578125" style="11" bestFit="1" customWidth="1"/>
    <col min="5147" max="5147" width="12.42578125" style="11" customWidth="1"/>
    <col min="5148" max="5148" width="12.42578125" style="11" bestFit="1" customWidth="1"/>
    <col min="5149" max="5149" width="12.42578125" style="11" customWidth="1"/>
    <col min="5150" max="5150" width="13.42578125" style="11" customWidth="1"/>
    <col min="5151" max="5152" width="13.5703125" style="11" bestFit="1" customWidth="1"/>
    <col min="5153" max="5153" width="26.140625" style="11" bestFit="1" customWidth="1"/>
    <col min="5154" max="5154" width="14.5703125" style="11" bestFit="1" customWidth="1"/>
    <col min="5155" max="5155" width="13.5703125" style="11" bestFit="1" customWidth="1"/>
    <col min="5156" max="5156" width="14.5703125" style="11" bestFit="1" customWidth="1"/>
    <col min="5157" max="5157" width="22.140625" style="11" bestFit="1" customWidth="1"/>
    <col min="5158" max="5158" width="14.5703125" style="11" bestFit="1" customWidth="1"/>
    <col min="5159" max="5159" width="6.7109375" style="11" customWidth="1"/>
    <col min="5160" max="5160" width="8.7109375" style="11" customWidth="1"/>
    <col min="5161" max="5161" width="11.140625" style="11" customWidth="1"/>
    <col min="5162" max="5162" width="28" style="11" bestFit="1" customWidth="1"/>
    <col min="5163" max="5163" width="35.85546875" style="11" bestFit="1" customWidth="1"/>
    <col min="5164" max="5368" width="9.140625" style="11"/>
    <col min="5369" max="5369" width="6.140625" style="11" bestFit="1" customWidth="1"/>
    <col min="5370" max="5370" width="16.5703125" style="11" customWidth="1"/>
    <col min="5371" max="5371" width="28" style="11" customWidth="1"/>
    <col min="5372" max="5372" width="14.7109375" style="11" customWidth="1"/>
    <col min="5373" max="5373" width="13.85546875" style="11" customWidth="1"/>
    <col min="5374" max="5374" width="12.5703125" style="11" customWidth="1"/>
    <col min="5375" max="5375" width="14.42578125" style="11" customWidth="1"/>
    <col min="5376" max="5376" width="31.85546875" style="11" customWidth="1"/>
    <col min="5377" max="5377" width="16.140625" style="11" customWidth="1"/>
    <col min="5378" max="5380" width="14.42578125" style="11" customWidth="1"/>
    <col min="5381" max="5381" width="15.42578125" style="11" customWidth="1"/>
    <col min="5382" max="5383" width="14.7109375" style="11" customWidth="1"/>
    <col min="5384" max="5384" width="11.140625" style="11" customWidth="1"/>
    <col min="5385" max="5385" width="12.28515625" style="11" customWidth="1"/>
    <col min="5386" max="5386" width="14.5703125" style="11" customWidth="1"/>
    <col min="5387" max="5387" width="10.28515625" style="11" customWidth="1"/>
    <col min="5388" max="5388" width="15.140625" style="11" customWidth="1"/>
    <col min="5389" max="5389" width="21.42578125" style="11" customWidth="1"/>
    <col min="5390" max="5390" width="16.28515625" style="11" customWidth="1"/>
    <col min="5391" max="5391" width="12.42578125" style="11" customWidth="1"/>
    <col min="5392" max="5392" width="14.28515625" style="11" customWidth="1"/>
    <col min="5393" max="5393" width="15.28515625" style="11" customWidth="1"/>
    <col min="5394" max="5394" width="11.140625" style="11" bestFit="1" customWidth="1"/>
    <col min="5395" max="5395" width="11.140625" style="11" customWidth="1"/>
    <col min="5396" max="5396" width="9.7109375" style="11" customWidth="1"/>
    <col min="5397" max="5397" width="9.5703125" style="11" customWidth="1"/>
    <col min="5398" max="5398" width="12.140625" style="11" bestFit="1" customWidth="1"/>
    <col min="5399" max="5399" width="55.7109375" style="11" customWidth="1"/>
    <col min="5400" max="5400" width="7" style="11" customWidth="1"/>
    <col min="5401" max="5401" width="9.140625" style="11"/>
    <col min="5402" max="5402" width="12.42578125" style="11" bestFit="1" customWidth="1"/>
    <col min="5403" max="5403" width="12.42578125" style="11" customWidth="1"/>
    <col min="5404" max="5404" width="12.42578125" style="11" bestFit="1" customWidth="1"/>
    <col min="5405" max="5405" width="12.42578125" style="11" customWidth="1"/>
    <col min="5406" max="5406" width="13.42578125" style="11" customWidth="1"/>
    <col min="5407" max="5408" width="13.5703125" style="11" bestFit="1" customWidth="1"/>
    <col min="5409" max="5409" width="26.140625" style="11" bestFit="1" customWidth="1"/>
    <col min="5410" max="5410" width="14.5703125" style="11" bestFit="1" customWidth="1"/>
    <col min="5411" max="5411" width="13.5703125" style="11" bestFit="1" customWidth="1"/>
    <col min="5412" max="5412" width="14.5703125" style="11" bestFit="1" customWidth="1"/>
    <col min="5413" max="5413" width="22.140625" style="11" bestFit="1" customWidth="1"/>
    <col min="5414" max="5414" width="14.5703125" style="11" bestFit="1" customWidth="1"/>
    <col min="5415" max="5415" width="6.7109375" style="11" customWidth="1"/>
    <col min="5416" max="5416" width="8.7109375" style="11" customWidth="1"/>
    <col min="5417" max="5417" width="11.140625" style="11" customWidth="1"/>
    <col min="5418" max="5418" width="28" style="11" bestFit="1" customWidth="1"/>
    <col min="5419" max="5419" width="35.85546875" style="11" bestFit="1" customWidth="1"/>
    <col min="5420" max="5624" width="9.140625" style="11"/>
    <col min="5625" max="5625" width="6.140625" style="11" bestFit="1" customWidth="1"/>
    <col min="5626" max="5626" width="16.5703125" style="11" customWidth="1"/>
    <col min="5627" max="5627" width="28" style="11" customWidth="1"/>
    <col min="5628" max="5628" width="14.7109375" style="11" customWidth="1"/>
    <col min="5629" max="5629" width="13.85546875" style="11" customWidth="1"/>
    <col min="5630" max="5630" width="12.5703125" style="11" customWidth="1"/>
    <col min="5631" max="5631" width="14.42578125" style="11" customWidth="1"/>
    <col min="5632" max="5632" width="31.85546875" style="11" customWidth="1"/>
    <col min="5633" max="5633" width="16.140625" style="11" customWidth="1"/>
    <col min="5634" max="5636" width="14.42578125" style="11" customWidth="1"/>
    <col min="5637" max="5637" width="15.42578125" style="11" customWidth="1"/>
    <col min="5638" max="5639" width="14.7109375" style="11" customWidth="1"/>
    <col min="5640" max="5640" width="11.140625" style="11" customWidth="1"/>
    <col min="5641" max="5641" width="12.28515625" style="11" customWidth="1"/>
    <col min="5642" max="5642" width="14.5703125" style="11" customWidth="1"/>
    <col min="5643" max="5643" width="10.28515625" style="11" customWidth="1"/>
    <col min="5644" max="5644" width="15.140625" style="11" customWidth="1"/>
    <col min="5645" max="5645" width="21.42578125" style="11" customWidth="1"/>
    <col min="5646" max="5646" width="16.28515625" style="11" customWidth="1"/>
    <col min="5647" max="5647" width="12.42578125" style="11" customWidth="1"/>
    <col min="5648" max="5648" width="14.28515625" style="11" customWidth="1"/>
    <col min="5649" max="5649" width="15.28515625" style="11" customWidth="1"/>
    <col min="5650" max="5650" width="11.140625" style="11" bestFit="1" customWidth="1"/>
    <col min="5651" max="5651" width="11.140625" style="11" customWidth="1"/>
    <col min="5652" max="5652" width="9.7109375" style="11" customWidth="1"/>
    <col min="5653" max="5653" width="9.5703125" style="11" customWidth="1"/>
    <col min="5654" max="5654" width="12.140625" style="11" bestFit="1" customWidth="1"/>
    <col min="5655" max="5655" width="55.7109375" style="11" customWidth="1"/>
    <col min="5656" max="5656" width="7" style="11" customWidth="1"/>
    <col min="5657" max="5657" width="9.140625" style="11"/>
    <col min="5658" max="5658" width="12.42578125" style="11" bestFit="1" customWidth="1"/>
    <col min="5659" max="5659" width="12.42578125" style="11" customWidth="1"/>
    <col min="5660" max="5660" width="12.42578125" style="11" bestFit="1" customWidth="1"/>
    <col min="5661" max="5661" width="12.42578125" style="11" customWidth="1"/>
    <col min="5662" max="5662" width="13.42578125" style="11" customWidth="1"/>
    <col min="5663" max="5664" width="13.5703125" style="11" bestFit="1" customWidth="1"/>
    <col min="5665" max="5665" width="26.140625" style="11" bestFit="1" customWidth="1"/>
    <col min="5666" max="5666" width="14.5703125" style="11" bestFit="1" customWidth="1"/>
    <col min="5667" max="5667" width="13.5703125" style="11" bestFit="1" customWidth="1"/>
    <col min="5668" max="5668" width="14.5703125" style="11" bestFit="1" customWidth="1"/>
    <col min="5669" max="5669" width="22.140625" style="11" bestFit="1" customWidth="1"/>
    <col min="5670" max="5670" width="14.5703125" style="11" bestFit="1" customWidth="1"/>
    <col min="5671" max="5671" width="6.7109375" style="11" customWidth="1"/>
    <col min="5672" max="5672" width="8.7109375" style="11" customWidth="1"/>
    <col min="5673" max="5673" width="11.140625" style="11" customWidth="1"/>
    <col min="5674" max="5674" width="28" style="11" bestFit="1" customWidth="1"/>
    <col min="5675" max="5675" width="35.85546875" style="11" bestFit="1" customWidth="1"/>
    <col min="5676" max="5880" width="9.140625" style="11"/>
    <col min="5881" max="5881" width="6.140625" style="11" bestFit="1" customWidth="1"/>
    <col min="5882" max="5882" width="16.5703125" style="11" customWidth="1"/>
    <col min="5883" max="5883" width="28" style="11" customWidth="1"/>
    <col min="5884" max="5884" width="14.7109375" style="11" customWidth="1"/>
    <col min="5885" max="5885" width="13.85546875" style="11" customWidth="1"/>
    <col min="5886" max="5886" width="12.5703125" style="11" customWidth="1"/>
    <col min="5887" max="5887" width="14.42578125" style="11" customWidth="1"/>
    <col min="5888" max="5888" width="31.85546875" style="11" customWidth="1"/>
    <col min="5889" max="5889" width="16.140625" style="11" customWidth="1"/>
    <col min="5890" max="5892" width="14.42578125" style="11" customWidth="1"/>
    <col min="5893" max="5893" width="15.42578125" style="11" customWidth="1"/>
    <col min="5894" max="5895" width="14.7109375" style="11" customWidth="1"/>
    <col min="5896" max="5896" width="11.140625" style="11" customWidth="1"/>
    <col min="5897" max="5897" width="12.28515625" style="11" customWidth="1"/>
    <col min="5898" max="5898" width="14.5703125" style="11" customWidth="1"/>
    <col min="5899" max="5899" width="10.28515625" style="11" customWidth="1"/>
    <col min="5900" max="5900" width="15.140625" style="11" customWidth="1"/>
    <col min="5901" max="5901" width="21.42578125" style="11" customWidth="1"/>
    <col min="5902" max="5902" width="16.28515625" style="11" customWidth="1"/>
    <col min="5903" max="5903" width="12.42578125" style="11" customWidth="1"/>
    <col min="5904" max="5904" width="14.28515625" style="11" customWidth="1"/>
    <col min="5905" max="5905" width="15.28515625" style="11" customWidth="1"/>
    <col min="5906" max="5906" width="11.140625" style="11" bestFit="1" customWidth="1"/>
    <col min="5907" max="5907" width="11.140625" style="11" customWidth="1"/>
    <col min="5908" max="5908" width="9.7109375" style="11" customWidth="1"/>
    <col min="5909" max="5909" width="9.5703125" style="11" customWidth="1"/>
    <col min="5910" max="5910" width="12.140625" style="11" bestFit="1" customWidth="1"/>
    <col min="5911" max="5911" width="55.7109375" style="11" customWidth="1"/>
    <col min="5912" max="5912" width="7" style="11" customWidth="1"/>
    <col min="5913" max="5913" width="9.140625" style="11"/>
    <col min="5914" max="5914" width="12.42578125" style="11" bestFit="1" customWidth="1"/>
    <col min="5915" max="5915" width="12.42578125" style="11" customWidth="1"/>
    <col min="5916" max="5916" width="12.42578125" style="11" bestFit="1" customWidth="1"/>
    <col min="5917" max="5917" width="12.42578125" style="11" customWidth="1"/>
    <col min="5918" max="5918" width="13.42578125" style="11" customWidth="1"/>
    <col min="5919" max="5920" width="13.5703125" style="11" bestFit="1" customWidth="1"/>
    <col min="5921" max="5921" width="26.140625" style="11" bestFit="1" customWidth="1"/>
    <col min="5922" max="5922" width="14.5703125" style="11" bestFit="1" customWidth="1"/>
    <col min="5923" max="5923" width="13.5703125" style="11" bestFit="1" customWidth="1"/>
    <col min="5924" max="5924" width="14.5703125" style="11" bestFit="1" customWidth="1"/>
    <col min="5925" max="5925" width="22.140625" style="11" bestFit="1" customWidth="1"/>
    <col min="5926" max="5926" width="14.5703125" style="11" bestFit="1" customWidth="1"/>
    <col min="5927" max="5927" width="6.7109375" style="11" customWidth="1"/>
    <col min="5928" max="5928" width="8.7109375" style="11" customWidth="1"/>
    <col min="5929" max="5929" width="11.140625" style="11" customWidth="1"/>
    <col min="5930" max="5930" width="28" style="11" bestFit="1" customWidth="1"/>
    <col min="5931" max="5931" width="35.85546875" style="11" bestFit="1" customWidth="1"/>
    <col min="5932" max="6136" width="9.140625" style="11"/>
    <col min="6137" max="6137" width="6.140625" style="11" bestFit="1" customWidth="1"/>
    <col min="6138" max="6138" width="16.5703125" style="11" customWidth="1"/>
    <col min="6139" max="6139" width="28" style="11" customWidth="1"/>
    <col min="6140" max="6140" width="14.7109375" style="11" customWidth="1"/>
    <col min="6141" max="6141" width="13.85546875" style="11" customWidth="1"/>
    <col min="6142" max="6142" width="12.5703125" style="11" customWidth="1"/>
    <col min="6143" max="6143" width="14.42578125" style="11" customWidth="1"/>
    <col min="6144" max="6144" width="31.85546875" style="11" customWidth="1"/>
    <col min="6145" max="6145" width="16.140625" style="11" customWidth="1"/>
    <col min="6146" max="6148" width="14.42578125" style="11" customWidth="1"/>
    <col min="6149" max="6149" width="15.42578125" style="11" customWidth="1"/>
    <col min="6150" max="6151" width="14.7109375" style="11" customWidth="1"/>
    <col min="6152" max="6152" width="11.140625" style="11" customWidth="1"/>
    <col min="6153" max="6153" width="12.28515625" style="11" customWidth="1"/>
    <col min="6154" max="6154" width="14.5703125" style="11" customWidth="1"/>
    <col min="6155" max="6155" width="10.28515625" style="11" customWidth="1"/>
    <col min="6156" max="6156" width="15.140625" style="11" customWidth="1"/>
    <col min="6157" max="6157" width="21.42578125" style="11" customWidth="1"/>
    <col min="6158" max="6158" width="16.28515625" style="11" customWidth="1"/>
    <col min="6159" max="6159" width="12.42578125" style="11" customWidth="1"/>
    <col min="6160" max="6160" width="14.28515625" style="11" customWidth="1"/>
    <col min="6161" max="6161" width="15.28515625" style="11" customWidth="1"/>
    <col min="6162" max="6162" width="11.140625" style="11" bestFit="1" customWidth="1"/>
    <col min="6163" max="6163" width="11.140625" style="11" customWidth="1"/>
    <col min="6164" max="6164" width="9.7109375" style="11" customWidth="1"/>
    <col min="6165" max="6165" width="9.5703125" style="11" customWidth="1"/>
    <col min="6166" max="6166" width="12.140625" style="11" bestFit="1" customWidth="1"/>
    <col min="6167" max="6167" width="55.7109375" style="11" customWidth="1"/>
    <col min="6168" max="6168" width="7" style="11" customWidth="1"/>
    <col min="6169" max="6169" width="9.140625" style="11"/>
    <col min="6170" max="6170" width="12.42578125" style="11" bestFit="1" customWidth="1"/>
    <col min="6171" max="6171" width="12.42578125" style="11" customWidth="1"/>
    <col min="6172" max="6172" width="12.42578125" style="11" bestFit="1" customWidth="1"/>
    <col min="6173" max="6173" width="12.42578125" style="11" customWidth="1"/>
    <col min="6174" max="6174" width="13.42578125" style="11" customWidth="1"/>
    <col min="6175" max="6176" width="13.5703125" style="11" bestFit="1" customWidth="1"/>
    <col min="6177" max="6177" width="26.140625" style="11" bestFit="1" customWidth="1"/>
    <col min="6178" max="6178" width="14.5703125" style="11" bestFit="1" customWidth="1"/>
    <col min="6179" max="6179" width="13.5703125" style="11" bestFit="1" customWidth="1"/>
    <col min="6180" max="6180" width="14.5703125" style="11" bestFit="1" customWidth="1"/>
    <col min="6181" max="6181" width="22.140625" style="11" bestFit="1" customWidth="1"/>
    <col min="6182" max="6182" width="14.5703125" style="11" bestFit="1" customWidth="1"/>
    <col min="6183" max="6183" width="6.7109375" style="11" customWidth="1"/>
    <col min="6184" max="6184" width="8.7109375" style="11" customWidth="1"/>
    <col min="6185" max="6185" width="11.140625" style="11" customWidth="1"/>
    <col min="6186" max="6186" width="28" style="11" bestFit="1" customWidth="1"/>
    <col min="6187" max="6187" width="35.85546875" style="11" bestFit="1" customWidth="1"/>
    <col min="6188" max="6392" width="9.140625" style="11"/>
    <col min="6393" max="6393" width="6.140625" style="11" bestFit="1" customWidth="1"/>
    <col min="6394" max="6394" width="16.5703125" style="11" customWidth="1"/>
    <col min="6395" max="6395" width="28" style="11" customWidth="1"/>
    <col min="6396" max="6396" width="14.7109375" style="11" customWidth="1"/>
    <col min="6397" max="6397" width="13.85546875" style="11" customWidth="1"/>
    <col min="6398" max="6398" width="12.5703125" style="11" customWidth="1"/>
    <col min="6399" max="6399" width="14.42578125" style="11" customWidth="1"/>
    <col min="6400" max="6400" width="31.85546875" style="11" customWidth="1"/>
    <col min="6401" max="6401" width="16.140625" style="11" customWidth="1"/>
    <col min="6402" max="6404" width="14.42578125" style="11" customWidth="1"/>
    <col min="6405" max="6405" width="15.42578125" style="11" customWidth="1"/>
    <col min="6406" max="6407" width="14.7109375" style="11" customWidth="1"/>
    <col min="6408" max="6408" width="11.140625" style="11" customWidth="1"/>
    <col min="6409" max="6409" width="12.28515625" style="11" customWidth="1"/>
    <col min="6410" max="6410" width="14.5703125" style="11" customWidth="1"/>
    <col min="6411" max="6411" width="10.28515625" style="11" customWidth="1"/>
    <col min="6412" max="6412" width="15.140625" style="11" customWidth="1"/>
    <col min="6413" max="6413" width="21.42578125" style="11" customWidth="1"/>
    <col min="6414" max="6414" width="16.28515625" style="11" customWidth="1"/>
    <col min="6415" max="6415" width="12.42578125" style="11" customWidth="1"/>
    <col min="6416" max="6416" width="14.28515625" style="11" customWidth="1"/>
    <col min="6417" max="6417" width="15.28515625" style="11" customWidth="1"/>
    <col min="6418" max="6418" width="11.140625" style="11" bestFit="1" customWidth="1"/>
    <col min="6419" max="6419" width="11.140625" style="11" customWidth="1"/>
    <col min="6420" max="6420" width="9.7109375" style="11" customWidth="1"/>
    <col min="6421" max="6421" width="9.5703125" style="11" customWidth="1"/>
    <col min="6422" max="6422" width="12.140625" style="11" bestFit="1" customWidth="1"/>
    <col min="6423" max="6423" width="55.7109375" style="11" customWidth="1"/>
    <col min="6424" max="6424" width="7" style="11" customWidth="1"/>
    <col min="6425" max="6425" width="9.140625" style="11"/>
    <col min="6426" max="6426" width="12.42578125" style="11" bestFit="1" customWidth="1"/>
    <col min="6427" max="6427" width="12.42578125" style="11" customWidth="1"/>
    <col min="6428" max="6428" width="12.42578125" style="11" bestFit="1" customWidth="1"/>
    <col min="6429" max="6429" width="12.42578125" style="11" customWidth="1"/>
    <col min="6430" max="6430" width="13.42578125" style="11" customWidth="1"/>
    <col min="6431" max="6432" width="13.5703125" style="11" bestFit="1" customWidth="1"/>
    <col min="6433" max="6433" width="26.140625" style="11" bestFit="1" customWidth="1"/>
    <col min="6434" max="6434" width="14.5703125" style="11" bestFit="1" customWidth="1"/>
    <col min="6435" max="6435" width="13.5703125" style="11" bestFit="1" customWidth="1"/>
    <col min="6436" max="6436" width="14.5703125" style="11" bestFit="1" customWidth="1"/>
    <col min="6437" max="6437" width="22.140625" style="11" bestFit="1" customWidth="1"/>
    <col min="6438" max="6438" width="14.5703125" style="11" bestFit="1" customWidth="1"/>
    <col min="6439" max="6439" width="6.7109375" style="11" customWidth="1"/>
    <col min="6440" max="6440" width="8.7109375" style="11" customWidth="1"/>
    <col min="6441" max="6441" width="11.140625" style="11" customWidth="1"/>
    <col min="6442" max="6442" width="28" style="11" bestFit="1" customWidth="1"/>
    <col min="6443" max="6443" width="35.85546875" style="11" bestFit="1" customWidth="1"/>
    <col min="6444" max="6648" width="9.140625" style="11"/>
    <col min="6649" max="6649" width="6.140625" style="11" bestFit="1" customWidth="1"/>
    <col min="6650" max="6650" width="16.5703125" style="11" customWidth="1"/>
    <col min="6651" max="6651" width="28" style="11" customWidth="1"/>
    <col min="6652" max="6652" width="14.7109375" style="11" customWidth="1"/>
    <col min="6653" max="6653" width="13.85546875" style="11" customWidth="1"/>
    <col min="6654" max="6654" width="12.5703125" style="11" customWidth="1"/>
    <col min="6655" max="6655" width="14.42578125" style="11" customWidth="1"/>
    <col min="6656" max="6656" width="31.85546875" style="11" customWidth="1"/>
    <col min="6657" max="6657" width="16.140625" style="11" customWidth="1"/>
    <col min="6658" max="6660" width="14.42578125" style="11" customWidth="1"/>
    <col min="6661" max="6661" width="15.42578125" style="11" customWidth="1"/>
    <col min="6662" max="6663" width="14.7109375" style="11" customWidth="1"/>
    <col min="6664" max="6664" width="11.140625" style="11" customWidth="1"/>
    <col min="6665" max="6665" width="12.28515625" style="11" customWidth="1"/>
    <col min="6666" max="6666" width="14.5703125" style="11" customWidth="1"/>
    <col min="6667" max="6667" width="10.28515625" style="11" customWidth="1"/>
    <col min="6668" max="6668" width="15.140625" style="11" customWidth="1"/>
    <col min="6669" max="6669" width="21.42578125" style="11" customWidth="1"/>
    <col min="6670" max="6670" width="16.28515625" style="11" customWidth="1"/>
    <col min="6671" max="6671" width="12.42578125" style="11" customWidth="1"/>
    <col min="6672" max="6672" width="14.28515625" style="11" customWidth="1"/>
    <col min="6673" max="6673" width="15.28515625" style="11" customWidth="1"/>
    <col min="6674" max="6674" width="11.140625" style="11" bestFit="1" customWidth="1"/>
    <col min="6675" max="6675" width="11.140625" style="11" customWidth="1"/>
    <col min="6676" max="6676" width="9.7109375" style="11" customWidth="1"/>
    <col min="6677" max="6677" width="9.5703125" style="11" customWidth="1"/>
    <col min="6678" max="6678" width="12.140625" style="11" bestFit="1" customWidth="1"/>
    <col min="6679" max="6679" width="55.7109375" style="11" customWidth="1"/>
    <col min="6680" max="6680" width="7" style="11" customWidth="1"/>
    <col min="6681" max="6681" width="9.140625" style="11"/>
    <col min="6682" max="6682" width="12.42578125" style="11" bestFit="1" customWidth="1"/>
    <col min="6683" max="6683" width="12.42578125" style="11" customWidth="1"/>
    <col min="6684" max="6684" width="12.42578125" style="11" bestFit="1" customWidth="1"/>
    <col min="6685" max="6685" width="12.42578125" style="11" customWidth="1"/>
    <col min="6686" max="6686" width="13.42578125" style="11" customWidth="1"/>
    <col min="6687" max="6688" width="13.5703125" style="11" bestFit="1" customWidth="1"/>
    <col min="6689" max="6689" width="26.140625" style="11" bestFit="1" customWidth="1"/>
    <col min="6690" max="6690" width="14.5703125" style="11" bestFit="1" customWidth="1"/>
    <col min="6691" max="6691" width="13.5703125" style="11" bestFit="1" customWidth="1"/>
    <col min="6692" max="6692" width="14.5703125" style="11" bestFit="1" customWidth="1"/>
    <col min="6693" max="6693" width="22.140625" style="11" bestFit="1" customWidth="1"/>
    <col min="6694" max="6694" width="14.5703125" style="11" bestFit="1" customWidth="1"/>
    <col min="6695" max="6695" width="6.7109375" style="11" customWidth="1"/>
    <col min="6696" max="6696" width="8.7109375" style="11" customWidth="1"/>
    <col min="6697" max="6697" width="11.140625" style="11" customWidth="1"/>
    <col min="6698" max="6698" width="28" style="11" bestFit="1" customWidth="1"/>
    <col min="6699" max="6699" width="35.85546875" style="11" bestFit="1" customWidth="1"/>
    <col min="6700" max="6904" width="9.140625" style="11"/>
    <col min="6905" max="6905" width="6.140625" style="11" bestFit="1" customWidth="1"/>
    <col min="6906" max="6906" width="16.5703125" style="11" customWidth="1"/>
    <col min="6907" max="6907" width="28" style="11" customWidth="1"/>
    <col min="6908" max="6908" width="14.7109375" style="11" customWidth="1"/>
    <col min="6909" max="6909" width="13.85546875" style="11" customWidth="1"/>
    <col min="6910" max="6910" width="12.5703125" style="11" customWidth="1"/>
    <col min="6911" max="6911" width="14.42578125" style="11" customWidth="1"/>
    <col min="6912" max="6912" width="31.85546875" style="11" customWidth="1"/>
    <col min="6913" max="6913" width="16.140625" style="11" customWidth="1"/>
    <col min="6914" max="6916" width="14.42578125" style="11" customWidth="1"/>
    <col min="6917" max="6917" width="15.42578125" style="11" customWidth="1"/>
    <col min="6918" max="6919" width="14.7109375" style="11" customWidth="1"/>
    <col min="6920" max="6920" width="11.140625" style="11" customWidth="1"/>
    <col min="6921" max="6921" width="12.28515625" style="11" customWidth="1"/>
    <col min="6922" max="6922" width="14.5703125" style="11" customWidth="1"/>
    <col min="6923" max="6923" width="10.28515625" style="11" customWidth="1"/>
    <col min="6924" max="6924" width="15.140625" style="11" customWidth="1"/>
    <col min="6925" max="6925" width="21.42578125" style="11" customWidth="1"/>
    <col min="6926" max="6926" width="16.28515625" style="11" customWidth="1"/>
    <col min="6927" max="6927" width="12.42578125" style="11" customWidth="1"/>
    <col min="6928" max="6928" width="14.28515625" style="11" customWidth="1"/>
    <col min="6929" max="6929" width="15.28515625" style="11" customWidth="1"/>
    <col min="6930" max="6930" width="11.140625" style="11" bestFit="1" customWidth="1"/>
    <col min="6931" max="6931" width="11.140625" style="11" customWidth="1"/>
    <col min="6932" max="6932" width="9.7109375" style="11" customWidth="1"/>
    <col min="6933" max="6933" width="9.5703125" style="11" customWidth="1"/>
    <col min="6934" max="6934" width="12.140625" style="11" bestFit="1" customWidth="1"/>
    <col min="6935" max="6935" width="55.7109375" style="11" customWidth="1"/>
    <col min="6936" max="6936" width="7" style="11" customWidth="1"/>
    <col min="6937" max="6937" width="9.140625" style="11"/>
    <col min="6938" max="6938" width="12.42578125" style="11" bestFit="1" customWidth="1"/>
    <col min="6939" max="6939" width="12.42578125" style="11" customWidth="1"/>
    <col min="6940" max="6940" width="12.42578125" style="11" bestFit="1" customWidth="1"/>
    <col min="6941" max="6941" width="12.42578125" style="11" customWidth="1"/>
    <col min="6942" max="6942" width="13.42578125" style="11" customWidth="1"/>
    <col min="6943" max="6944" width="13.5703125" style="11" bestFit="1" customWidth="1"/>
    <col min="6945" max="6945" width="26.140625" style="11" bestFit="1" customWidth="1"/>
    <col min="6946" max="6946" width="14.5703125" style="11" bestFit="1" customWidth="1"/>
    <col min="6947" max="6947" width="13.5703125" style="11" bestFit="1" customWidth="1"/>
    <col min="6948" max="6948" width="14.5703125" style="11" bestFit="1" customWidth="1"/>
    <col min="6949" max="6949" width="22.140625" style="11" bestFit="1" customWidth="1"/>
    <col min="6950" max="6950" width="14.5703125" style="11" bestFit="1" customWidth="1"/>
    <col min="6951" max="6951" width="6.7109375" style="11" customWidth="1"/>
    <col min="6952" max="6952" width="8.7109375" style="11" customWidth="1"/>
    <col min="6953" max="6953" width="11.140625" style="11" customWidth="1"/>
    <col min="6954" max="6954" width="28" style="11" bestFit="1" customWidth="1"/>
    <col min="6955" max="6955" width="35.85546875" style="11" bestFit="1" customWidth="1"/>
    <col min="6956" max="7160" width="9.140625" style="11"/>
    <col min="7161" max="7161" width="6.140625" style="11" bestFit="1" customWidth="1"/>
    <col min="7162" max="7162" width="16.5703125" style="11" customWidth="1"/>
    <col min="7163" max="7163" width="28" style="11" customWidth="1"/>
    <col min="7164" max="7164" width="14.7109375" style="11" customWidth="1"/>
    <col min="7165" max="7165" width="13.85546875" style="11" customWidth="1"/>
    <col min="7166" max="7166" width="12.5703125" style="11" customWidth="1"/>
    <col min="7167" max="7167" width="14.42578125" style="11" customWidth="1"/>
    <col min="7168" max="7168" width="31.85546875" style="11" customWidth="1"/>
    <col min="7169" max="7169" width="16.140625" style="11" customWidth="1"/>
    <col min="7170" max="7172" width="14.42578125" style="11" customWidth="1"/>
    <col min="7173" max="7173" width="15.42578125" style="11" customWidth="1"/>
    <col min="7174" max="7175" width="14.7109375" style="11" customWidth="1"/>
    <col min="7176" max="7176" width="11.140625" style="11" customWidth="1"/>
    <col min="7177" max="7177" width="12.28515625" style="11" customWidth="1"/>
    <col min="7178" max="7178" width="14.5703125" style="11" customWidth="1"/>
    <col min="7179" max="7179" width="10.28515625" style="11" customWidth="1"/>
    <col min="7180" max="7180" width="15.140625" style="11" customWidth="1"/>
    <col min="7181" max="7181" width="21.42578125" style="11" customWidth="1"/>
    <col min="7182" max="7182" width="16.28515625" style="11" customWidth="1"/>
    <col min="7183" max="7183" width="12.42578125" style="11" customWidth="1"/>
    <col min="7184" max="7184" width="14.28515625" style="11" customWidth="1"/>
    <col min="7185" max="7185" width="15.28515625" style="11" customWidth="1"/>
    <col min="7186" max="7186" width="11.140625" style="11" bestFit="1" customWidth="1"/>
    <col min="7187" max="7187" width="11.140625" style="11" customWidth="1"/>
    <col min="7188" max="7188" width="9.7109375" style="11" customWidth="1"/>
    <col min="7189" max="7189" width="9.5703125" style="11" customWidth="1"/>
    <col min="7190" max="7190" width="12.140625" style="11" bestFit="1" customWidth="1"/>
    <col min="7191" max="7191" width="55.7109375" style="11" customWidth="1"/>
    <col min="7192" max="7192" width="7" style="11" customWidth="1"/>
    <col min="7193" max="7193" width="9.140625" style="11"/>
    <col min="7194" max="7194" width="12.42578125" style="11" bestFit="1" customWidth="1"/>
    <col min="7195" max="7195" width="12.42578125" style="11" customWidth="1"/>
    <col min="7196" max="7196" width="12.42578125" style="11" bestFit="1" customWidth="1"/>
    <col min="7197" max="7197" width="12.42578125" style="11" customWidth="1"/>
    <col min="7198" max="7198" width="13.42578125" style="11" customWidth="1"/>
    <col min="7199" max="7200" width="13.5703125" style="11" bestFit="1" customWidth="1"/>
    <col min="7201" max="7201" width="26.140625" style="11" bestFit="1" customWidth="1"/>
    <col min="7202" max="7202" width="14.5703125" style="11" bestFit="1" customWidth="1"/>
    <col min="7203" max="7203" width="13.5703125" style="11" bestFit="1" customWidth="1"/>
    <col min="7204" max="7204" width="14.5703125" style="11" bestFit="1" customWidth="1"/>
    <col min="7205" max="7205" width="22.140625" style="11" bestFit="1" customWidth="1"/>
    <col min="7206" max="7206" width="14.5703125" style="11" bestFit="1" customWidth="1"/>
    <col min="7207" max="7207" width="6.7109375" style="11" customWidth="1"/>
    <col min="7208" max="7208" width="8.7109375" style="11" customWidth="1"/>
    <col min="7209" max="7209" width="11.140625" style="11" customWidth="1"/>
    <col min="7210" max="7210" width="28" style="11" bestFit="1" customWidth="1"/>
    <col min="7211" max="7211" width="35.85546875" style="11" bestFit="1" customWidth="1"/>
    <col min="7212" max="7416" width="9.140625" style="11"/>
    <col min="7417" max="7417" width="6.140625" style="11" bestFit="1" customWidth="1"/>
    <col min="7418" max="7418" width="16.5703125" style="11" customWidth="1"/>
    <col min="7419" max="7419" width="28" style="11" customWidth="1"/>
    <col min="7420" max="7420" width="14.7109375" style="11" customWidth="1"/>
    <col min="7421" max="7421" width="13.85546875" style="11" customWidth="1"/>
    <col min="7422" max="7422" width="12.5703125" style="11" customWidth="1"/>
    <col min="7423" max="7423" width="14.42578125" style="11" customWidth="1"/>
    <col min="7424" max="7424" width="31.85546875" style="11" customWidth="1"/>
    <col min="7425" max="7425" width="16.140625" style="11" customWidth="1"/>
    <col min="7426" max="7428" width="14.42578125" style="11" customWidth="1"/>
    <col min="7429" max="7429" width="15.42578125" style="11" customWidth="1"/>
    <col min="7430" max="7431" width="14.7109375" style="11" customWidth="1"/>
    <col min="7432" max="7432" width="11.140625" style="11" customWidth="1"/>
    <col min="7433" max="7433" width="12.28515625" style="11" customWidth="1"/>
    <col min="7434" max="7434" width="14.5703125" style="11" customWidth="1"/>
    <col min="7435" max="7435" width="10.28515625" style="11" customWidth="1"/>
    <col min="7436" max="7436" width="15.140625" style="11" customWidth="1"/>
    <col min="7437" max="7437" width="21.42578125" style="11" customWidth="1"/>
    <col min="7438" max="7438" width="16.28515625" style="11" customWidth="1"/>
    <col min="7439" max="7439" width="12.42578125" style="11" customWidth="1"/>
    <col min="7440" max="7440" width="14.28515625" style="11" customWidth="1"/>
    <col min="7441" max="7441" width="15.28515625" style="11" customWidth="1"/>
    <col min="7442" max="7442" width="11.140625" style="11" bestFit="1" customWidth="1"/>
    <col min="7443" max="7443" width="11.140625" style="11" customWidth="1"/>
    <col min="7444" max="7444" width="9.7109375" style="11" customWidth="1"/>
    <col min="7445" max="7445" width="9.5703125" style="11" customWidth="1"/>
    <col min="7446" max="7446" width="12.140625" style="11" bestFit="1" customWidth="1"/>
    <col min="7447" max="7447" width="55.7109375" style="11" customWidth="1"/>
    <col min="7448" max="7448" width="7" style="11" customWidth="1"/>
    <col min="7449" max="7449" width="9.140625" style="11"/>
    <col min="7450" max="7450" width="12.42578125" style="11" bestFit="1" customWidth="1"/>
    <col min="7451" max="7451" width="12.42578125" style="11" customWidth="1"/>
    <col min="7452" max="7452" width="12.42578125" style="11" bestFit="1" customWidth="1"/>
    <col min="7453" max="7453" width="12.42578125" style="11" customWidth="1"/>
    <col min="7454" max="7454" width="13.42578125" style="11" customWidth="1"/>
    <col min="7455" max="7456" width="13.5703125" style="11" bestFit="1" customWidth="1"/>
    <col min="7457" max="7457" width="26.140625" style="11" bestFit="1" customWidth="1"/>
    <col min="7458" max="7458" width="14.5703125" style="11" bestFit="1" customWidth="1"/>
    <col min="7459" max="7459" width="13.5703125" style="11" bestFit="1" customWidth="1"/>
    <col min="7460" max="7460" width="14.5703125" style="11" bestFit="1" customWidth="1"/>
    <col min="7461" max="7461" width="22.140625" style="11" bestFit="1" customWidth="1"/>
    <col min="7462" max="7462" width="14.5703125" style="11" bestFit="1" customWidth="1"/>
    <col min="7463" max="7463" width="6.7109375" style="11" customWidth="1"/>
    <col min="7464" max="7464" width="8.7109375" style="11" customWidth="1"/>
    <col min="7465" max="7465" width="11.140625" style="11" customWidth="1"/>
    <col min="7466" max="7466" width="28" style="11" bestFit="1" customWidth="1"/>
    <col min="7467" max="7467" width="35.85546875" style="11" bestFit="1" customWidth="1"/>
    <col min="7468" max="7672" width="9.140625" style="11"/>
    <col min="7673" max="7673" width="6.140625" style="11" bestFit="1" customWidth="1"/>
    <col min="7674" max="7674" width="16.5703125" style="11" customWidth="1"/>
    <col min="7675" max="7675" width="28" style="11" customWidth="1"/>
    <col min="7676" max="7676" width="14.7109375" style="11" customWidth="1"/>
    <col min="7677" max="7677" width="13.85546875" style="11" customWidth="1"/>
    <col min="7678" max="7678" width="12.5703125" style="11" customWidth="1"/>
    <col min="7679" max="7679" width="14.42578125" style="11" customWidth="1"/>
    <col min="7680" max="7680" width="31.85546875" style="11" customWidth="1"/>
    <col min="7681" max="7681" width="16.140625" style="11" customWidth="1"/>
    <col min="7682" max="7684" width="14.42578125" style="11" customWidth="1"/>
    <col min="7685" max="7685" width="15.42578125" style="11" customWidth="1"/>
    <col min="7686" max="7687" width="14.7109375" style="11" customWidth="1"/>
    <col min="7688" max="7688" width="11.140625" style="11" customWidth="1"/>
    <col min="7689" max="7689" width="12.28515625" style="11" customWidth="1"/>
    <col min="7690" max="7690" width="14.5703125" style="11" customWidth="1"/>
    <col min="7691" max="7691" width="10.28515625" style="11" customWidth="1"/>
    <col min="7692" max="7692" width="15.140625" style="11" customWidth="1"/>
    <col min="7693" max="7693" width="21.42578125" style="11" customWidth="1"/>
    <col min="7694" max="7694" width="16.28515625" style="11" customWidth="1"/>
    <col min="7695" max="7695" width="12.42578125" style="11" customWidth="1"/>
    <col min="7696" max="7696" width="14.28515625" style="11" customWidth="1"/>
    <col min="7697" max="7697" width="15.28515625" style="11" customWidth="1"/>
    <col min="7698" max="7698" width="11.140625" style="11" bestFit="1" customWidth="1"/>
    <col min="7699" max="7699" width="11.140625" style="11" customWidth="1"/>
    <col min="7700" max="7700" width="9.7109375" style="11" customWidth="1"/>
    <col min="7701" max="7701" width="9.5703125" style="11" customWidth="1"/>
    <col min="7702" max="7702" width="12.140625" style="11" bestFit="1" customWidth="1"/>
    <col min="7703" max="7703" width="55.7109375" style="11" customWidth="1"/>
    <col min="7704" max="7704" width="7" style="11" customWidth="1"/>
    <col min="7705" max="7705" width="9.140625" style="11"/>
    <col min="7706" max="7706" width="12.42578125" style="11" bestFit="1" customWidth="1"/>
    <col min="7707" max="7707" width="12.42578125" style="11" customWidth="1"/>
    <col min="7708" max="7708" width="12.42578125" style="11" bestFit="1" customWidth="1"/>
    <col min="7709" max="7709" width="12.42578125" style="11" customWidth="1"/>
    <col min="7710" max="7710" width="13.42578125" style="11" customWidth="1"/>
    <col min="7711" max="7712" width="13.5703125" style="11" bestFit="1" customWidth="1"/>
    <col min="7713" max="7713" width="26.140625" style="11" bestFit="1" customWidth="1"/>
    <col min="7714" max="7714" width="14.5703125" style="11" bestFit="1" customWidth="1"/>
    <col min="7715" max="7715" width="13.5703125" style="11" bestFit="1" customWidth="1"/>
    <col min="7716" max="7716" width="14.5703125" style="11" bestFit="1" customWidth="1"/>
    <col min="7717" max="7717" width="22.140625" style="11" bestFit="1" customWidth="1"/>
    <col min="7718" max="7718" width="14.5703125" style="11" bestFit="1" customWidth="1"/>
    <col min="7719" max="7719" width="6.7109375" style="11" customWidth="1"/>
    <col min="7720" max="7720" width="8.7109375" style="11" customWidth="1"/>
    <col min="7721" max="7721" width="11.140625" style="11" customWidth="1"/>
    <col min="7722" max="7722" width="28" style="11" bestFit="1" customWidth="1"/>
    <col min="7723" max="7723" width="35.85546875" style="11" bestFit="1" customWidth="1"/>
    <col min="7724" max="7928" width="9.140625" style="11"/>
    <col min="7929" max="7929" width="6.140625" style="11" bestFit="1" customWidth="1"/>
    <col min="7930" max="7930" width="16.5703125" style="11" customWidth="1"/>
    <col min="7931" max="7931" width="28" style="11" customWidth="1"/>
    <col min="7932" max="7932" width="14.7109375" style="11" customWidth="1"/>
    <col min="7933" max="7933" width="13.85546875" style="11" customWidth="1"/>
    <col min="7934" max="7934" width="12.5703125" style="11" customWidth="1"/>
    <col min="7935" max="7935" width="14.42578125" style="11" customWidth="1"/>
    <col min="7936" max="7936" width="31.85546875" style="11" customWidth="1"/>
    <col min="7937" max="7937" width="16.140625" style="11" customWidth="1"/>
    <col min="7938" max="7940" width="14.42578125" style="11" customWidth="1"/>
    <col min="7941" max="7941" width="15.42578125" style="11" customWidth="1"/>
    <col min="7942" max="7943" width="14.7109375" style="11" customWidth="1"/>
    <col min="7944" max="7944" width="11.140625" style="11" customWidth="1"/>
    <col min="7945" max="7945" width="12.28515625" style="11" customWidth="1"/>
    <col min="7946" max="7946" width="14.5703125" style="11" customWidth="1"/>
    <col min="7947" max="7947" width="10.28515625" style="11" customWidth="1"/>
    <col min="7948" max="7948" width="15.140625" style="11" customWidth="1"/>
    <col min="7949" max="7949" width="21.42578125" style="11" customWidth="1"/>
    <col min="7950" max="7950" width="16.28515625" style="11" customWidth="1"/>
    <col min="7951" max="7951" width="12.42578125" style="11" customWidth="1"/>
    <col min="7952" max="7952" width="14.28515625" style="11" customWidth="1"/>
    <col min="7953" max="7953" width="15.28515625" style="11" customWidth="1"/>
    <col min="7954" max="7954" width="11.140625" style="11" bestFit="1" customWidth="1"/>
    <col min="7955" max="7955" width="11.140625" style="11" customWidth="1"/>
    <col min="7956" max="7956" width="9.7109375" style="11" customWidth="1"/>
    <col min="7957" max="7957" width="9.5703125" style="11" customWidth="1"/>
    <col min="7958" max="7958" width="12.140625" style="11" bestFit="1" customWidth="1"/>
    <col min="7959" max="7959" width="55.7109375" style="11" customWidth="1"/>
    <col min="7960" max="7960" width="7" style="11" customWidth="1"/>
    <col min="7961" max="7961" width="9.140625" style="11"/>
    <col min="7962" max="7962" width="12.42578125" style="11" bestFit="1" customWidth="1"/>
    <col min="7963" max="7963" width="12.42578125" style="11" customWidth="1"/>
    <col min="7964" max="7964" width="12.42578125" style="11" bestFit="1" customWidth="1"/>
    <col min="7965" max="7965" width="12.42578125" style="11" customWidth="1"/>
    <col min="7966" max="7966" width="13.42578125" style="11" customWidth="1"/>
    <col min="7967" max="7968" width="13.5703125" style="11" bestFit="1" customWidth="1"/>
    <col min="7969" max="7969" width="26.140625" style="11" bestFit="1" customWidth="1"/>
    <col min="7970" max="7970" width="14.5703125" style="11" bestFit="1" customWidth="1"/>
    <col min="7971" max="7971" width="13.5703125" style="11" bestFit="1" customWidth="1"/>
    <col min="7972" max="7972" width="14.5703125" style="11" bestFit="1" customWidth="1"/>
    <col min="7973" max="7973" width="22.140625" style="11" bestFit="1" customWidth="1"/>
    <col min="7974" max="7974" width="14.5703125" style="11" bestFit="1" customWidth="1"/>
    <col min="7975" max="7975" width="6.7109375" style="11" customWidth="1"/>
    <col min="7976" max="7976" width="8.7109375" style="11" customWidth="1"/>
    <col min="7977" max="7977" width="11.140625" style="11" customWidth="1"/>
    <col min="7978" max="7978" width="28" style="11" bestFit="1" customWidth="1"/>
    <col min="7979" max="7979" width="35.85546875" style="11" bestFit="1" customWidth="1"/>
    <col min="7980" max="8184" width="9.140625" style="11"/>
    <col min="8185" max="8185" width="6.140625" style="11" bestFit="1" customWidth="1"/>
    <col min="8186" max="8186" width="16.5703125" style="11" customWidth="1"/>
    <col min="8187" max="8187" width="28" style="11" customWidth="1"/>
    <col min="8188" max="8188" width="14.7109375" style="11" customWidth="1"/>
    <col min="8189" max="8189" width="13.85546875" style="11" customWidth="1"/>
    <col min="8190" max="8190" width="12.5703125" style="11" customWidth="1"/>
    <col min="8191" max="8191" width="14.42578125" style="11" customWidth="1"/>
    <col min="8192" max="8192" width="31.85546875" style="11" customWidth="1"/>
    <col min="8193" max="8193" width="16.140625" style="11" customWidth="1"/>
    <col min="8194" max="8196" width="14.42578125" style="11" customWidth="1"/>
    <col min="8197" max="8197" width="15.42578125" style="11" customWidth="1"/>
    <col min="8198" max="8199" width="14.7109375" style="11" customWidth="1"/>
    <col min="8200" max="8200" width="11.140625" style="11" customWidth="1"/>
    <col min="8201" max="8201" width="12.28515625" style="11" customWidth="1"/>
    <col min="8202" max="8202" width="14.5703125" style="11" customWidth="1"/>
    <col min="8203" max="8203" width="10.28515625" style="11" customWidth="1"/>
    <col min="8204" max="8204" width="15.140625" style="11" customWidth="1"/>
    <col min="8205" max="8205" width="21.42578125" style="11" customWidth="1"/>
    <col min="8206" max="8206" width="16.28515625" style="11" customWidth="1"/>
    <col min="8207" max="8207" width="12.42578125" style="11" customWidth="1"/>
    <col min="8208" max="8208" width="14.28515625" style="11" customWidth="1"/>
    <col min="8209" max="8209" width="15.28515625" style="11" customWidth="1"/>
    <col min="8210" max="8210" width="11.140625" style="11" bestFit="1" customWidth="1"/>
    <col min="8211" max="8211" width="11.140625" style="11" customWidth="1"/>
    <col min="8212" max="8212" width="9.7109375" style="11" customWidth="1"/>
    <col min="8213" max="8213" width="9.5703125" style="11" customWidth="1"/>
    <col min="8214" max="8214" width="12.140625" style="11" bestFit="1" customWidth="1"/>
    <col min="8215" max="8215" width="55.7109375" style="11" customWidth="1"/>
    <col min="8216" max="8216" width="7" style="11" customWidth="1"/>
    <col min="8217" max="8217" width="9.140625" style="11"/>
    <col min="8218" max="8218" width="12.42578125" style="11" bestFit="1" customWidth="1"/>
    <col min="8219" max="8219" width="12.42578125" style="11" customWidth="1"/>
    <col min="8220" max="8220" width="12.42578125" style="11" bestFit="1" customWidth="1"/>
    <col min="8221" max="8221" width="12.42578125" style="11" customWidth="1"/>
    <col min="8222" max="8222" width="13.42578125" style="11" customWidth="1"/>
    <col min="8223" max="8224" width="13.5703125" style="11" bestFit="1" customWidth="1"/>
    <col min="8225" max="8225" width="26.140625" style="11" bestFit="1" customWidth="1"/>
    <col min="8226" max="8226" width="14.5703125" style="11" bestFit="1" customWidth="1"/>
    <col min="8227" max="8227" width="13.5703125" style="11" bestFit="1" customWidth="1"/>
    <col min="8228" max="8228" width="14.5703125" style="11" bestFit="1" customWidth="1"/>
    <col min="8229" max="8229" width="22.140625" style="11" bestFit="1" customWidth="1"/>
    <col min="8230" max="8230" width="14.5703125" style="11" bestFit="1" customWidth="1"/>
    <col min="8231" max="8231" width="6.7109375" style="11" customWidth="1"/>
    <col min="8232" max="8232" width="8.7109375" style="11" customWidth="1"/>
    <col min="8233" max="8233" width="11.140625" style="11" customWidth="1"/>
    <col min="8234" max="8234" width="28" style="11" bestFit="1" customWidth="1"/>
    <col min="8235" max="8235" width="35.85546875" style="11" bestFit="1" customWidth="1"/>
    <col min="8236" max="8440" width="9.140625" style="11"/>
    <col min="8441" max="8441" width="6.140625" style="11" bestFit="1" customWidth="1"/>
    <col min="8442" max="8442" width="16.5703125" style="11" customWidth="1"/>
    <col min="8443" max="8443" width="28" style="11" customWidth="1"/>
    <col min="8444" max="8444" width="14.7109375" style="11" customWidth="1"/>
    <col min="8445" max="8445" width="13.85546875" style="11" customWidth="1"/>
    <col min="8446" max="8446" width="12.5703125" style="11" customWidth="1"/>
    <col min="8447" max="8447" width="14.42578125" style="11" customWidth="1"/>
    <col min="8448" max="8448" width="31.85546875" style="11" customWidth="1"/>
    <col min="8449" max="8449" width="16.140625" style="11" customWidth="1"/>
    <col min="8450" max="8452" width="14.42578125" style="11" customWidth="1"/>
    <col min="8453" max="8453" width="15.42578125" style="11" customWidth="1"/>
    <col min="8454" max="8455" width="14.7109375" style="11" customWidth="1"/>
    <col min="8456" max="8456" width="11.140625" style="11" customWidth="1"/>
    <col min="8457" max="8457" width="12.28515625" style="11" customWidth="1"/>
    <col min="8458" max="8458" width="14.5703125" style="11" customWidth="1"/>
    <col min="8459" max="8459" width="10.28515625" style="11" customWidth="1"/>
    <col min="8460" max="8460" width="15.140625" style="11" customWidth="1"/>
    <col min="8461" max="8461" width="21.42578125" style="11" customWidth="1"/>
    <col min="8462" max="8462" width="16.28515625" style="11" customWidth="1"/>
    <col min="8463" max="8463" width="12.42578125" style="11" customWidth="1"/>
    <col min="8464" max="8464" width="14.28515625" style="11" customWidth="1"/>
    <col min="8465" max="8465" width="15.28515625" style="11" customWidth="1"/>
    <col min="8466" max="8466" width="11.140625" style="11" bestFit="1" customWidth="1"/>
    <col min="8467" max="8467" width="11.140625" style="11" customWidth="1"/>
    <col min="8468" max="8468" width="9.7109375" style="11" customWidth="1"/>
    <col min="8469" max="8469" width="9.5703125" style="11" customWidth="1"/>
    <col min="8470" max="8470" width="12.140625" style="11" bestFit="1" customWidth="1"/>
    <col min="8471" max="8471" width="55.7109375" style="11" customWidth="1"/>
    <col min="8472" max="8472" width="7" style="11" customWidth="1"/>
    <col min="8473" max="8473" width="9.140625" style="11"/>
    <col min="8474" max="8474" width="12.42578125" style="11" bestFit="1" customWidth="1"/>
    <col min="8475" max="8475" width="12.42578125" style="11" customWidth="1"/>
    <col min="8476" max="8476" width="12.42578125" style="11" bestFit="1" customWidth="1"/>
    <col min="8477" max="8477" width="12.42578125" style="11" customWidth="1"/>
    <col min="8478" max="8478" width="13.42578125" style="11" customWidth="1"/>
    <col min="8479" max="8480" width="13.5703125" style="11" bestFit="1" customWidth="1"/>
    <col min="8481" max="8481" width="26.140625" style="11" bestFit="1" customWidth="1"/>
    <col min="8482" max="8482" width="14.5703125" style="11" bestFit="1" customWidth="1"/>
    <col min="8483" max="8483" width="13.5703125" style="11" bestFit="1" customWidth="1"/>
    <col min="8484" max="8484" width="14.5703125" style="11" bestFit="1" customWidth="1"/>
    <col min="8485" max="8485" width="22.140625" style="11" bestFit="1" customWidth="1"/>
    <col min="8486" max="8486" width="14.5703125" style="11" bestFit="1" customWidth="1"/>
    <col min="8487" max="8487" width="6.7109375" style="11" customWidth="1"/>
    <col min="8488" max="8488" width="8.7109375" style="11" customWidth="1"/>
    <col min="8489" max="8489" width="11.140625" style="11" customWidth="1"/>
    <col min="8490" max="8490" width="28" style="11" bestFit="1" customWidth="1"/>
    <col min="8491" max="8491" width="35.85546875" style="11" bestFit="1" customWidth="1"/>
    <col min="8492" max="8696" width="9.140625" style="11"/>
    <col min="8697" max="8697" width="6.140625" style="11" bestFit="1" customWidth="1"/>
    <col min="8698" max="8698" width="16.5703125" style="11" customWidth="1"/>
    <col min="8699" max="8699" width="28" style="11" customWidth="1"/>
    <col min="8700" max="8700" width="14.7109375" style="11" customWidth="1"/>
    <col min="8701" max="8701" width="13.85546875" style="11" customWidth="1"/>
    <col min="8702" max="8702" width="12.5703125" style="11" customWidth="1"/>
    <col min="8703" max="8703" width="14.42578125" style="11" customWidth="1"/>
    <col min="8704" max="8704" width="31.85546875" style="11" customWidth="1"/>
    <col min="8705" max="8705" width="16.140625" style="11" customWidth="1"/>
    <col min="8706" max="8708" width="14.42578125" style="11" customWidth="1"/>
    <col min="8709" max="8709" width="15.42578125" style="11" customWidth="1"/>
    <col min="8710" max="8711" width="14.7109375" style="11" customWidth="1"/>
    <col min="8712" max="8712" width="11.140625" style="11" customWidth="1"/>
    <col min="8713" max="8713" width="12.28515625" style="11" customWidth="1"/>
    <col min="8714" max="8714" width="14.5703125" style="11" customWidth="1"/>
    <col min="8715" max="8715" width="10.28515625" style="11" customWidth="1"/>
    <col min="8716" max="8716" width="15.140625" style="11" customWidth="1"/>
    <col min="8717" max="8717" width="21.42578125" style="11" customWidth="1"/>
    <col min="8718" max="8718" width="16.28515625" style="11" customWidth="1"/>
    <col min="8719" max="8719" width="12.42578125" style="11" customWidth="1"/>
    <col min="8720" max="8720" width="14.28515625" style="11" customWidth="1"/>
    <col min="8721" max="8721" width="15.28515625" style="11" customWidth="1"/>
    <col min="8722" max="8722" width="11.140625" style="11" bestFit="1" customWidth="1"/>
    <col min="8723" max="8723" width="11.140625" style="11" customWidth="1"/>
    <col min="8724" max="8724" width="9.7109375" style="11" customWidth="1"/>
    <col min="8725" max="8725" width="9.5703125" style="11" customWidth="1"/>
    <col min="8726" max="8726" width="12.140625" style="11" bestFit="1" customWidth="1"/>
    <col min="8727" max="8727" width="55.7109375" style="11" customWidth="1"/>
    <col min="8728" max="8728" width="7" style="11" customWidth="1"/>
    <col min="8729" max="8729" width="9.140625" style="11"/>
    <col min="8730" max="8730" width="12.42578125" style="11" bestFit="1" customWidth="1"/>
    <col min="8731" max="8731" width="12.42578125" style="11" customWidth="1"/>
    <col min="8732" max="8732" width="12.42578125" style="11" bestFit="1" customWidth="1"/>
    <col min="8733" max="8733" width="12.42578125" style="11" customWidth="1"/>
    <col min="8734" max="8734" width="13.42578125" style="11" customWidth="1"/>
    <col min="8735" max="8736" width="13.5703125" style="11" bestFit="1" customWidth="1"/>
    <col min="8737" max="8737" width="26.140625" style="11" bestFit="1" customWidth="1"/>
    <col min="8738" max="8738" width="14.5703125" style="11" bestFit="1" customWidth="1"/>
    <col min="8739" max="8739" width="13.5703125" style="11" bestFit="1" customWidth="1"/>
    <col min="8740" max="8740" width="14.5703125" style="11" bestFit="1" customWidth="1"/>
    <col min="8741" max="8741" width="22.140625" style="11" bestFit="1" customWidth="1"/>
    <col min="8742" max="8742" width="14.5703125" style="11" bestFit="1" customWidth="1"/>
    <col min="8743" max="8743" width="6.7109375" style="11" customWidth="1"/>
    <col min="8744" max="8744" width="8.7109375" style="11" customWidth="1"/>
    <col min="8745" max="8745" width="11.140625" style="11" customWidth="1"/>
    <col min="8746" max="8746" width="28" style="11" bestFit="1" customWidth="1"/>
    <col min="8747" max="8747" width="35.85546875" style="11" bestFit="1" customWidth="1"/>
    <col min="8748" max="8952" width="9.140625" style="11"/>
    <col min="8953" max="8953" width="6.140625" style="11" bestFit="1" customWidth="1"/>
    <col min="8954" max="8954" width="16.5703125" style="11" customWidth="1"/>
    <col min="8955" max="8955" width="28" style="11" customWidth="1"/>
    <col min="8956" max="8956" width="14.7109375" style="11" customWidth="1"/>
    <col min="8957" max="8957" width="13.85546875" style="11" customWidth="1"/>
    <col min="8958" max="8958" width="12.5703125" style="11" customWidth="1"/>
    <col min="8959" max="8959" width="14.42578125" style="11" customWidth="1"/>
    <col min="8960" max="8960" width="31.85546875" style="11" customWidth="1"/>
    <col min="8961" max="8961" width="16.140625" style="11" customWidth="1"/>
    <col min="8962" max="8964" width="14.42578125" style="11" customWidth="1"/>
    <col min="8965" max="8965" width="15.42578125" style="11" customWidth="1"/>
    <col min="8966" max="8967" width="14.7109375" style="11" customWidth="1"/>
    <col min="8968" max="8968" width="11.140625" style="11" customWidth="1"/>
    <col min="8969" max="8969" width="12.28515625" style="11" customWidth="1"/>
    <col min="8970" max="8970" width="14.5703125" style="11" customWidth="1"/>
    <col min="8971" max="8971" width="10.28515625" style="11" customWidth="1"/>
    <col min="8972" max="8972" width="15.140625" style="11" customWidth="1"/>
    <col min="8973" max="8973" width="21.42578125" style="11" customWidth="1"/>
    <col min="8974" max="8974" width="16.28515625" style="11" customWidth="1"/>
    <col min="8975" max="8975" width="12.42578125" style="11" customWidth="1"/>
    <col min="8976" max="8976" width="14.28515625" style="11" customWidth="1"/>
    <col min="8977" max="8977" width="15.28515625" style="11" customWidth="1"/>
    <col min="8978" max="8978" width="11.140625" style="11" bestFit="1" customWidth="1"/>
    <col min="8979" max="8979" width="11.140625" style="11" customWidth="1"/>
    <col min="8980" max="8980" width="9.7109375" style="11" customWidth="1"/>
    <col min="8981" max="8981" width="9.5703125" style="11" customWidth="1"/>
    <col min="8982" max="8982" width="12.140625" style="11" bestFit="1" customWidth="1"/>
    <col min="8983" max="8983" width="55.7109375" style="11" customWidth="1"/>
    <col min="8984" max="8984" width="7" style="11" customWidth="1"/>
    <col min="8985" max="8985" width="9.140625" style="11"/>
    <col min="8986" max="8986" width="12.42578125" style="11" bestFit="1" customWidth="1"/>
    <col min="8987" max="8987" width="12.42578125" style="11" customWidth="1"/>
    <col min="8988" max="8988" width="12.42578125" style="11" bestFit="1" customWidth="1"/>
    <col min="8989" max="8989" width="12.42578125" style="11" customWidth="1"/>
    <col min="8990" max="8990" width="13.42578125" style="11" customWidth="1"/>
    <col min="8991" max="8992" width="13.5703125" style="11" bestFit="1" customWidth="1"/>
    <col min="8993" max="8993" width="26.140625" style="11" bestFit="1" customWidth="1"/>
    <col min="8994" max="8994" width="14.5703125" style="11" bestFit="1" customWidth="1"/>
    <col min="8995" max="8995" width="13.5703125" style="11" bestFit="1" customWidth="1"/>
    <col min="8996" max="8996" width="14.5703125" style="11" bestFit="1" customWidth="1"/>
    <col min="8997" max="8997" width="22.140625" style="11" bestFit="1" customWidth="1"/>
    <col min="8998" max="8998" width="14.5703125" style="11" bestFit="1" customWidth="1"/>
    <col min="8999" max="8999" width="6.7109375" style="11" customWidth="1"/>
    <col min="9000" max="9000" width="8.7109375" style="11" customWidth="1"/>
    <col min="9001" max="9001" width="11.140625" style="11" customWidth="1"/>
    <col min="9002" max="9002" width="28" style="11" bestFit="1" customWidth="1"/>
    <col min="9003" max="9003" width="35.85546875" style="11" bestFit="1" customWidth="1"/>
    <col min="9004" max="9208" width="9.140625" style="11"/>
    <col min="9209" max="9209" width="6.140625" style="11" bestFit="1" customWidth="1"/>
    <col min="9210" max="9210" width="16.5703125" style="11" customWidth="1"/>
    <col min="9211" max="9211" width="28" style="11" customWidth="1"/>
    <col min="9212" max="9212" width="14.7109375" style="11" customWidth="1"/>
    <col min="9213" max="9213" width="13.85546875" style="11" customWidth="1"/>
    <col min="9214" max="9214" width="12.5703125" style="11" customWidth="1"/>
    <col min="9215" max="9215" width="14.42578125" style="11" customWidth="1"/>
    <col min="9216" max="9216" width="31.85546875" style="11" customWidth="1"/>
    <col min="9217" max="9217" width="16.140625" style="11" customWidth="1"/>
    <col min="9218" max="9220" width="14.42578125" style="11" customWidth="1"/>
    <col min="9221" max="9221" width="15.42578125" style="11" customWidth="1"/>
    <col min="9222" max="9223" width="14.7109375" style="11" customWidth="1"/>
    <col min="9224" max="9224" width="11.140625" style="11" customWidth="1"/>
    <col min="9225" max="9225" width="12.28515625" style="11" customWidth="1"/>
    <col min="9226" max="9226" width="14.5703125" style="11" customWidth="1"/>
    <col min="9227" max="9227" width="10.28515625" style="11" customWidth="1"/>
    <col min="9228" max="9228" width="15.140625" style="11" customWidth="1"/>
    <col min="9229" max="9229" width="21.42578125" style="11" customWidth="1"/>
    <col min="9230" max="9230" width="16.28515625" style="11" customWidth="1"/>
    <col min="9231" max="9231" width="12.42578125" style="11" customWidth="1"/>
    <col min="9232" max="9232" width="14.28515625" style="11" customWidth="1"/>
    <col min="9233" max="9233" width="15.28515625" style="11" customWidth="1"/>
    <col min="9234" max="9234" width="11.140625" style="11" bestFit="1" customWidth="1"/>
    <col min="9235" max="9235" width="11.140625" style="11" customWidth="1"/>
    <col min="9236" max="9236" width="9.7109375" style="11" customWidth="1"/>
    <col min="9237" max="9237" width="9.5703125" style="11" customWidth="1"/>
    <col min="9238" max="9238" width="12.140625" style="11" bestFit="1" customWidth="1"/>
    <col min="9239" max="9239" width="55.7109375" style="11" customWidth="1"/>
    <col min="9240" max="9240" width="7" style="11" customWidth="1"/>
    <col min="9241" max="9241" width="9.140625" style="11"/>
    <col min="9242" max="9242" width="12.42578125" style="11" bestFit="1" customWidth="1"/>
    <col min="9243" max="9243" width="12.42578125" style="11" customWidth="1"/>
    <col min="9244" max="9244" width="12.42578125" style="11" bestFit="1" customWidth="1"/>
    <col min="9245" max="9245" width="12.42578125" style="11" customWidth="1"/>
    <col min="9246" max="9246" width="13.42578125" style="11" customWidth="1"/>
    <col min="9247" max="9248" width="13.5703125" style="11" bestFit="1" customWidth="1"/>
    <col min="9249" max="9249" width="26.140625" style="11" bestFit="1" customWidth="1"/>
    <col min="9250" max="9250" width="14.5703125" style="11" bestFit="1" customWidth="1"/>
    <col min="9251" max="9251" width="13.5703125" style="11" bestFit="1" customWidth="1"/>
    <col min="9252" max="9252" width="14.5703125" style="11" bestFit="1" customWidth="1"/>
    <col min="9253" max="9253" width="22.140625" style="11" bestFit="1" customWidth="1"/>
    <col min="9254" max="9254" width="14.5703125" style="11" bestFit="1" customWidth="1"/>
    <col min="9255" max="9255" width="6.7109375" style="11" customWidth="1"/>
    <col min="9256" max="9256" width="8.7109375" style="11" customWidth="1"/>
    <col min="9257" max="9257" width="11.140625" style="11" customWidth="1"/>
    <col min="9258" max="9258" width="28" style="11" bestFit="1" customWidth="1"/>
    <col min="9259" max="9259" width="35.85546875" style="11" bestFit="1" customWidth="1"/>
    <col min="9260" max="9464" width="9.140625" style="11"/>
    <col min="9465" max="9465" width="6.140625" style="11" bestFit="1" customWidth="1"/>
    <col min="9466" max="9466" width="16.5703125" style="11" customWidth="1"/>
    <col min="9467" max="9467" width="28" style="11" customWidth="1"/>
    <col min="9468" max="9468" width="14.7109375" style="11" customWidth="1"/>
    <col min="9469" max="9469" width="13.85546875" style="11" customWidth="1"/>
    <col min="9470" max="9470" width="12.5703125" style="11" customWidth="1"/>
    <col min="9471" max="9471" width="14.42578125" style="11" customWidth="1"/>
    <col min="9472" max="9472" width="31.85546875" style="11" customWidth="1"/>
    <col min="9473" max="9473" width="16.140625" style="11" customWidth="1"/>
    <col min="9474" max="9476" width="14.42578125" style="11" customWidth="1"/>
    <col min="9477" max="9477" width="15.42578125" style="11" customWidth="1"/>
    <col min="9478" max="9479" width="14.7109375" style="11" customWidth="1"/>
    <col min="9480" max="9480" width="11.140625" style="11" customWidth="1"/>
    <col min="9481" max="9481" width="12.28515625" style="11" customWidth="1"/>
    <col min="9482" max="9482" width="14.5703125" style="11" customWidth="1"/>
    <col min="9483" max="9483" width="10.28515625" style="11" customWidth="1"/>
    <col min="9484" max="9484" width="15.140625" style="11" customWidth="1"/>
    <col min="9485" max="9485" width="21.42578125" style="11" customWidth="1"/>
    <col min="9486" max="9486" width="16.28515625" style="11" customWidth="1"/>
    <col min="9487" max="9487" width="12.42578125" style="11" customWidth="1"/>
    <col min="9488" max="9488" width="14.28515625" style="11" customWidth="1"/>
    <col min="9489" max="9489" width="15.28515625" style="11" customWidth="1"/>
    <col min="9490" max="9490" width="11.140625" style="11" bestFit="1" customWidth="1"/>
    <col min="9491" max="9491" width="11.140625" style="11" customWidth="1"/>
    <col min="9492" max="9492" width="9.7109375" style="11" customWidth="1"/>
    <col min="9493" max="9493" width="9.5703125" style="11" customWidth="1"/>
    <col min="9494" max="9494" width="12.140625" style="11" bestFit="1" customWidth="1"/>
    <col min="9495" max="9495" width="55.7109375" style="11" customWidth="1"/>
    <col min="9496" max="9496" width="7" style="11" customWidth="1"/>
    <col min="9497" max="9497" width="9.140625" style="11"/>
    <col min="9498" max="9498" width="12.42578125" style="11" bestFit="1" customWidth="1"/>
    <col min="9499" max="9499" width="12.42578125" style="11" customWidth="1"/>
    <col min="9500" max="9500" width="12.42578125" style="11" bestFit="1" customWidth="1"/>
    <col min="9501" max="9501" width="12.42578125" style="11" customWidth="1"/>
    <col min="9502" max="9502" width="13.42578125" style="11" customWidth="1"/>
    <col min="9503" max="9504" width="13.5703125" style="11" bestFit="1" customWidth="1"/>
    <col min="9505" max="9505" width="26.140625" style="11" bestFit="1" customWidth="1"/>
    <col min="9506" max="9506" width="14.5703125" style="11" bestFit="1" customWidth="1"/>
    <col min="9507" max="9507" width="13.5703125" style="11" bestFit="1" customWidth="1"/>
    <col min="9508" max="9508" width="14.5703125" style="11" bestFit="1" customWidth="1"/>
    <col min="9509" max="9509" width="22.140625" style="11" bestFit="1" customWidth="1"/>
    <col min="9510" max="9510" width="14.5703125" style="11" bestFit="1" customWidth="1"/>
    <col min="9511" max="9511" width="6.7109375" style="11" customWidth="1"/>
    <col min="9512" max="9512" width="8.7109375" style="11" customWidth="1"/>
    <col min="9513" max="9513" width="11.140625" style="11" customWidth="1"/>
    <col min="9514" max="9514" width="28" style="11" bestFit="1" customWidth="1"/>
    <col min="9515" max="9515" width="35.85546875" style="11" bestFit="1" customWidth="1"/>
    <col min="9516" max="9720" width="9.140625" style="11"/>
    <col min="9721" max="9721" width="6.140625" style="11" bestFit="1" customWidth="1"/>
    <col min="9722" max="9722" width="16.5703125" style="11" customWidth="1"/>
    <col min="9723" max="9723" width="28" style="11" customWidth="1"/>
    <col min="9724" max="9724" width="14.7109375" style="11" customWidth="1"/>
    <col min="9725" max="9725" width="13.85546875" style="11" customWidth="1"/>
    <col min="9726" max="9726" width="12.5703125" style="11" customWidth="1"/>
    <col min="9727" max="9727" width="14.42578125" style="11" customWidth="1"/>
    <col min="9728" max="9728" width="31.85546875" style="11" customWidth="1"/>
    <col min="9729" max="9729" width="16.140625" style="11" customWidth="1"/>
    <col min="9730" max="9732" width="14.42578125" style="11" customWidth="1"/>
    <col min="9733" max="9733" width="15.42578125" style="11" customWidth="1"/>
    <col min="9734" max="9735" width="14.7109375" style="11" customWidth="1"/>
    <col min="9736" max="9736" width="11.140625" style="11" customWidth="1"/>
    <col min="9737" max="9737" width="12.28515625" style="11" customWidth="1"/>
    <col min="9738" max="9738" width="14.5703125" style="11" customWidth="1"/>
    <col min="9739" max="9739" width="10.28515625" style="11" customWidth="1"/>
    <col min="9740" max="9740" width="15.140625" style="11" customWidth="1"/>
    <col min="9741" max="9741" width="21.42578125" style="11" customWidth="1"/>
    <col min="9742" max="9742" width="16.28515625" style="11" customWidth="1"/>
    <col min="9743" max="9743" width="12.42578125" style="11" customWidth="1"/>
    <col min="9744" max="9744" width="14.28515625" style="11" customWidth="1"/>
    <col min="9745" max="9745" width="15.28515625" style="11" customWidth="1"/>
    <col min="9746" max="9746" width="11.140625" style="11" bestFit="1" customWidth="1"/>
    <col min="9747" max="9747" width="11.140625" style="11" customWidth="1"/>
    <col min="9748" max="9748" width="9.7109375" style="11" customWidth="1"/>
    <col min="9749" max="9749" width="9.5703125" style="11" customWidth="1"/>
    <col min="9750" max="9750" width="12.140625" style="11" bestFit="1" customWidth="1"/>
    <col min="9751" max="9751" width="55.7109375" style="11" customWidth="1"/>
    <col min="9752" max="9752" width="7" style="11" customWidth="1"/>
    <col min="9753" max="9753" width="9.140625" style="11"/>
    <col min="9754" max="9754" width="12.42578125" style="11" bestFit="1" customWidth="1"/>
    <col min="9755" max="9755" width="12.42578125" style="11" customWidth="1"/>
    <col min="9756" max="9756" width="12.42578125" style="11" bestFit="1" customWidth="1"/>
    <col min="9757" max="9757" width="12.42578125" style="11" customWidth="1"/>
    <col min="9758" max="9758" width="13.42578125" style="11" customWidth="1"/>
    <col min="9759" max="9760" width="13.5703125" style="11" bestFit="1" customWidth="1"/>
    <col min="9761" max="9761" width="26.140625" style="11" bestFit="1" customWidth="1"/>
    <col min="9762" max="9762" width="14.5703125" style="11" bestFit="1" customWidth="1"/>
    <col min="9763" max="9763" width="13.5703125" style="11" bestFit="1" customWidth="1"/>
    <col min="9764" max="9764" width="14.5703125" style="11" bestFit="1" customWidth="1"/>
    <col min="9765" max="9765" width="22.140625" style="11" bestFit="1" customWidth="1"/>
    <col min="9766" max="9766" width="14.5703125" style="11" bestFit="1" customWidth="1"/>
    <col min="9767" max="9767" width="6.7109375" style="11" customWidth="1"/>
    <col min="9768" max="9768" width="8.7109375" style="11" customWidth="1"/>
    <col min="9769" max="9769" width="11.140625" style="11" customWidth="1"/>
    <col min="9770" max="9770" width="28" style="11" bestFit="1" customWidth="1"/>
    <col min="9771" max="9771" width="35.85546875" style="11" bestFit="1" customWidth="1"/>
    <col min="9772" max="9976" width="9.140625" style="11"/>
    <col min="9977" max="9977" width="6.140625" style="11" bestFit="1" customWidth="1"/>
    <col min="9978" max="9978" width="16.5703125" style="11" customWidth="1"/>
    <col min="9979" max="9979" width="28" style="11" customWidth="1"/>
    <col min="9980" max="9980" width="14.7109375" style="11" customWidth="1"/>
    <col min="9981" max="9981" width="13.85546875" style="11" customWidth="1"/>
    <col min="9982" max="9982" width="12.5703125" style="11" customWidth="1"/>
    <col min="9983" max="9983" width="14.42578125" style="11" customWidth="1"/>
    <col min="9984" max="9984" width="31.85546875" style="11" customWidth="1"/>
    <col min="9985" max="9985" width="16.140625" style="11" customWidth="1"/>
    <col min="9986" max="9988" width="14.42578125" style="11" customWidth="1"/>
    <col min="9989" max="9989" width="15.42578125" style="11" customWidth="1"/>
    <col min="9990" max="9991" width="14.7109375" style="11" customWidth="1"/>
    <col min="9992" max="9992" width="11.140625" style="11" customWidth="1"/>
    <col min="9993" max="9993" width="12.28515625" style="11" customWidth="1"/>
    <col min="9994" max="9994" width="14.5703125" style="11" customWidth="1"/>
    <col min="9995" max="9995" width="10.28515625" style="11" customWidth="1"/>
    <col min="9996" max="9996" width="15.140625" style="11" customWidth="1"/>
    <col min="9997" max="9997" width="21.42578125" style="11" customWidth="1"/>
    <col min="9998" max="9998" width="16.28515625" style="11" customWidth="1"/>
    <col min="9999" max="9999" width="12.42578125" style="11" customWidth="1"/>
    <col min="10000" max="10000" width="14.28515625" style="11" customWidth="1"/>
    <col min="10001" max="10001" width="15.28515625" style="11" customWidth="1"/>
    <col min="10002" max="10002" width="11.140625" style="11" bestFit="1" customWidth="1"/>
    <col min="10003" max="10003" width="11.140625" style="11" customWidth="1"/>
    <col min="10004" max="10004" width="9.7109375" style="11" customWidth="1"/>
    <col min="10005" max="10005" width="9.5703125" style="11" customWidth="1"/>
    <col min="10006" max="10006" width="12.140625" style="11" bestFit="1" customWidth="1"/>
    <col min="10007" max="10007" width="55.7109375" style="11" customWidth="1"/>
    <col min="10008" max="10008" width="7" style="11" customWidth="1"/>
    <col min="10009" max="10009" width="9.140625" style="11"/>
    <col min="10010" max="10010" width="12.42578125" style="11" bestFit="1" customWidth="1"/>
    <col min="10011" max="10011" width="12.42578125" style="11" customWidth="1"/>
    <col min="10012" max="10012" width="12.42578125" style="11" bestFit="1" customWidth="1"/>
    <col min="10013" max="10013" width="12.42578125" style="11" customWidth="1"/>
    <col min="10014" max="10014" width="13.42578125" style="11" customWidth="1"/>
    <col min="10015" max="10016" width="13.5703125" style="11" bestFit="1" customWidth="1"/>
    <col min="10017" max="10017" width="26.140625" style="11" bestFit="1" customWidth="1"/>
    <col min="10018" max="10018" width="14.5703125" style="11" bestFit="1" customWidth="1"/>
    <col min="10019" max="10019" width="13.5703125" style="11" bestFit="1" customWidth="1"/>
    <col min="10020" max="10020" width="14.5703125" style="11" bestFit="1" customWidth="1"/>
    <col min="10021" max="10021" width="22.140625" style="11" bestFit="1" customWidth="1"/>
    <col min="10022" max="10022" width="14.5703125" style="11" bestFit="1" customWidth="1"/>
    <col min="10023" max="10023" width="6.7109375" style="11" customWidth="1"/>
    <col min="10024" max="10024" width="8.7109375" style="11" customWidth="1"/>
    <col min="10025" max="10025" width="11.140625" style="11" customWidth="1"/>
    <col min="10026" max="10026" width="28" style="11" bestFit="1" customWidth="1"/>
    <col min="10027" max="10027" width="35.85546875" style="11" bestFit="1" customWidth="1"/>
    <col min="10028" max="10232" width="9.140625" style="11"/>
    <col min="10233" max="10233" width="6.140625" style="11" bestFit="1" customWidth="1"/>
    <col min="10234" max="10234" width="16.5703125" style="11" customWidth="1"/>
    <col min="10235" max="10235" width="28" style="11" customWidth="1"/>
    <col min="10236" max="10236" width="14.7109375" style="11" customWidth="1"/>
    <col min="10237" max="10237" width="13.85546875" style="11" customWidth="1"/>
    <col min="10238" max="10238" width="12.5703125" style="11" customWidth="1"/>
    <col min="10239" max="10239" width="14.42578125" style="11" customWidth="1"/>
    <col min="10240" max="10240" width="31.85546875" style="11" customWidth="1"/>
    <col min="10241" max="10241" width="16.140625" style="11" customWidth="1"/>
    <col min="10242" max="10244" width="14.42578125" style="11" customWidth="1"/>
    <col min="10245" max="10245" width="15.42578125" style="11" customWidth="1"/>
    <col min="10246" max="10247" width="14.7109375" style="11" customWidth="1"/>
    <col min="10248" max="10248" width="11.140625" style="11" customWidth="1"/>
    <col min="10249" max="10249" width="12.28515625" style="11" customWidth="1"/>
    <col min="10250" max="10250" width="14.5703125" style="11" customWidth="1"/>
    <col min="10251" max="10251" width="10.28515625" style="11" customWidth="1"/>
    <col min="10252" max="10252" width="15.140625" style="11" customWidth="1"/>
    <col min="10253" max="10253" width="21.42578125" style="11" customWidth="1"/>
    <col min="10254" max="10254" width="16.28515625" style="11" customWidth="1"/>
    <col min="10255" max="10255" width="12.42578125" style="11" customWidth="1"/>
    <col min="10256" max="10256" width="14.28515625" style="11" customWidth="1"/>
    <col min="10257" max="10257" width="15.28515625" style="11" customWidth="1"/>
    <col min="10258" max="10258" width="11.140625" style="11" bestFit="1" customWidth="1"/>
    <col min="10259" max="10259" width="11.140625" style="11" customWidth="1"/>
    <col min="10260" max="10260" width="9.7109375" style="11" customWidth="1"/>
    <col min="10261" max="10261" width="9.5703125" style="11" customWidth="1"/>
    <col min="10262" max="10262" width="12.140625" style="11" bestFit="1" customWidth="1"/>
    <col min="10263" max="10263" width="55.7109375" style="11" customWidth="1"/>
    <col min="10264" max="10264" width="7" style="11" customWidth="1"/>
    <col min="10265" max="10265" width="9.140625" style="11"/>
    <col min="10266" max="10266" width="12.42578125" style="11" bestFit="1" customWidth="1"/>
    <col min="10267" max="10267" width="12.42578125" style="11" customWidth="1"/>
    <col min="10268" max="10268" width="12.42578125" style="11" bestFit="1" customWidth="1"/>
    <col min="10269" max="10269" width="12.42578125" style="11" customWidth="1"/>
    <col min="10270" max="10270" width="13.42578125" style="11" customWidth="1"/>
    <col min="10271" max="10272" width="13.5703125" style="11" bestFit="1" customWidth="1"/>
    <col min="10273" max="10273" width="26.140625" style="11" bestFit="1" customWidth="1"/>
    <col min="10274" max="10274" width="14.5703125" style="11" bestFit="1" customWidth="1"/>
    <col min="10275" max="10275" width="13.5703125" style="11" bestFit="1" customWidth="1"/>
    <col min="10276" max="10276" width="14.5703125" style="11" bestFit="1" customWidth="1"/>
    <col min="10277" max="10277" width="22.140625" style="11" bestFit="1" customWidth="1"/>
    <col min="10278" max="10278" width="14.5703125" style="11" bestFit="1" customWidth="1"/>
    <col min="10279" max="10279" width="6.7109375" style="11" customWidth="1"/>
    <col min="10280" max="10280" width="8.7109375" style="11" customWidth="1"/>
    <col min="10281" max="10281" width="11.140625" style="11" customWidth="1"/>
    <col min="10282" max="10282" width="28" style="11" bestFit="1" customWidth="1"/>
    <col min="10283" max="10283" width="35.85546875" style="11" bestFit="1" customWidth="1"/>
    <col min="10284" max="10488" width="9.140625" style="11"/>
    <col min="10489" max="10489" width="6.140625" style="11" bestFit="1" customWidth="1"/>
    <col min="10490" max="10490" width="16.5703125" style="11" customWidth="1"/>
    <col min="10491" max="10491" width="28" style="11" customWidth="1"/>
    <col min="10492" max="10492" width="14.7109375" style="11" customWidth="1"/>
    <col min="10493" max="10493" width="13.85546875" style="11" customWidth="1"/>
    <col min="10494" max="10494" width="12.5703125" style="11" customWidth="1"/>
    <col min="10495" max="10495" width="14.42578125" style="11" customWidth="1"/>
    <col min="10496" max="10496" width="31.85546875" style="11" customWidth="1"/>
    <col min="10497" max="10497" width="16.140625" style="11" customWidth="1"/>
    <col min="10498" max="10500" width="14.42578125" style="11" customWidth="1"/>
    <col min="10501" max="10501" width="15.42578125" style="11" customWidth="1"/>
    <col min="10502" max="10503" width="14.7109375" style="11" customWidth="1"/>
    <col min="10504" max="10504" width="11.140625" style="11" customWidth="1"/>
    <col min="10505" max="10505" width="12.28515625" style="11" customWidth="1"/>
    <col min="10506" max="10506" width="14.5703125" style="11" customWidth="1"/>
    <col min="10507" max="10507" width="10.28515625" style="11" customWidth="1"/>
    <col min="10508" max="10508" width="15.140625" style="11" customWidth="1"/>
    <col min="10509" max="10509" width="21.42578125" style="11" customWidth="1"/>
    <col min="10510" max="10510" width="16.28515625" style="11" customWidth="1"/>
    <col min="10511" max="10511" width="12.42578125" style="11" customWidth="1"/>
    <col min="10512" max="10512" width="14.28515625" style="11" customWidth="1"/>
    <col min="10513" max="10513" width="15.28515625" style="11" customWidth="1"/>
    <col min="10514" max="10514" width="11.140625" style="11" bestFit="1" customWidth="1"/>
    <col min="10515" max="10515" width="11.140625" style="11" customWidth="1"/>
    <col min="10516" max="10516" width="9.7109375" style="11" customWidth="1"/>
    <col min="10517" max="10517" width="9.5703125" style="11" customWidth="1"/>
    <col min="10518" max="10518" width="12.140625" style="11" bestFit="1" customWidth="1"/>
    <col min="10519" max="10519" width="55.7109375" style="11" customWidth="1"/>
    <col min="10520" max="10520" width="7" style="11" customWidth="1"/>
    <col min="10521" max="10521" width="9.140625" style="11"/>
    <col min="10522" max="10522" width="12.42578125" style="11" bestFit="1" customWidth="1"/>
    <col min="10523" max="10523" width="12.42578125" style="11" customWidth="1"/>
    <col min="10524" max="10524" width="12.42578125" style="11" bestFit="1" customWidth="1"/>
    <col min="10525" max="10525" width="12.42578125" style="11" customWidth="1"/>
    <col min="10526" max="10526" width="13.42578125" style="11" customWidth="1"/>
    <col min="10527" max="10528" width="13.5703125" style="11" bestFit="1" customWidth="1"/>
    <col min="10529" max="10529" width="26.140625" style="11" bestFit="1" customWidth="1"/>
    <col min="10530" max="10530" width="14.5703125" style="11" bestFit="1" customWidth="1"/>
    <col min="10531" max="10531" width="13.5703125" style="11" bestFit="1" customWidth="1"/>
    <col min="10532" max="10532" width="14.5703125" style="11" bestFit="1" customWidth="1"/>
    <col min="10533" max="10533" width="22.140625" style="11" bestFit="1" customWidth="1"/>
    <col min="10534" max="10534" width="14.5703125" style="11" bestFit="1" customWidth="1"/>
    <col min="10535" max="10535" width="6.7109375" style="11" customWidth="1"/>
    <col min="10536" max="10536" width="8.7109375" style="11" customWidth="1"/>
    <col min="10537" max="10537" width="11.140625" style="11" customWidth="1"/>
    <col min="10538" max="10538" width="28" style="11" bestFit="1" customWidth="1"/>
    <col min="10539" max="10539" width="35.85546875" style="11" bestFit="1" customWidth="1"/>
    <col min="10540" max="10744" width="9.140625" style="11"/>
    <col min="10745" max="10745" width="6.140625" style="11" bestFit="1" customWidth="1"/>
    <col min="10746" max="10746" width="16.5703125" style="11" customWidth="1"/>
    <col min="10747" max="10747" width="28" style="11" customWidth="1"/>
    <col min="10748" max="10748" width="14.7109375" style="11" customWidth="1"/>
    <col min="10749" max="10749" width="13.85546875" style="11" customWidth="1"/>
    <col min="10750" max="10750" width="12.5703125" style="11" customWidth="1"/>
    <col min="10751" max="10751" width="14.42578125" style="11" customWidth="1"/>
    <col min="10752" max="10752" width="31.85546875" style="11" customWidth="1"/>
    <col min="10753" max="10753" width="16.140625" style="11" customWidth="1"/>
    <col min="10754" max="10756" width="14.42578125" style="11" customWidth="1"/>
    <col min="10757" max="10757" width="15.42578125" style="11" customWidth="1"/>
    <col min="10758" max="10759" width="14.7109375" style="11" customWidth="1"/>
    <col min="10760" max="10760" width="11.140625" style="11" customWidth="1"/>
    <col min="10761" max="10761" width="12.28515625" style="11" customWidth="1"/>
    <col min="10762" max="10762" width="14.5703125" style="11" customWidth="1"/>
    <col min="10763" max="10763" width="10.28515625" style="11" customWidth="1"/>
    <col min="10764" max="10764" width="15.140625" style="11" customWidth="1"/>
    <col min="10765" max="10765" width="21.42578125" style="11" customWidth="1"/>
    <col min="10766" max="10766" width="16.28515625" style="11" customWidth="1"/>
    <col min="10767" max="10767" width="12.42578125" style="11" customWidth="1"/>
    <col min="10768" max="10768" width="14.28515625" style="11" customWidth="1"/>
    <col min="10769" max="10769" width="15.28515625" style="11" customWidth="1"/>
    <col min="10770" max="10770" width="11.140625" style="11" bestFit="1" customWidth="1"/>
    <col min="10771" max="10771" width="11.140625" style="11" customWidth="1"/>
    <col min="10772" max="10772" width="9.7109375" style="11" customWidth="1"/>
    <col min="10773" max="10773" width="9.5703125" style="11" customWidth="1"/>
    <col min="10774" max="10774" width="12.140625" style="11" bestFit="1" customWidth="1"/>
    <col min="10775" max="10775" width="55.7109375" style="11" customWidth="1"/>
    <col min="10776" max="10776" width="7" style="11" customWidth="1"/>
    <col min="10777" max="10777" width="9.140625" style="11"/>
    <col min="10778" max="10778" width="12.42578125" style="11" bestFit="1" customWidth="1"/>
    <col min="10779" max="10779" width="12.42578125" style="11" customWidth="1"/>
    <col min="10780" max="10780" width="12.42578125" style="11" bestFit="1" customWidth="1"/>
    <col min="10781" max="10781" width="12.42578125" style="11" customWidth="1"/>
    <col min="10782" max="10782" width="13.42578125" style="11" customWidth="1"/>
    <col min="10783" max="10784" width="13.5703125" style="11" bestFit="1" customWidth="1"/>
    <col min="10785" max="10785" width="26.140625" style="11" bestFit="1" customWidth="1"/>
    <col min="10786" max="10786" width="14.5703125" style="11" bestFit="1" customWidth="1"/>
    <col min="10787" max="10787" width="13.5703125" style="11" bestFit="1" customWidth="1"/>
    <col min="10788" max="10788" width="14.5703125" style="11" bestFit="1" customWidth="1"/>
    <col min="10789" max="10789" width="22.140625" style="11" bestFit="1" customWidth="1"/>
    <col min="10790" max="10790" width="14.5703125" style="11" bestFit="1" customWidth="1"/>
    <col min="10791" max="10791" width="6.7109375" style="11" customWidth="1"/>
    <col min="10792" max="10792" width="8.7109375" style="11" customWidth="1"/>
    <col min="10793" max="10793" width="11.140625" style="11" customWidth="1"/>
    <col min="10794" max="10794" width="28" style="11" bestFit="1" customWidth="1"/>
    <col min="10795" max="10795" width="35.85546875" style="11" bestFit="1" customWidth="1"/>
    <col min="10796" max="11000" width="9.140625" style="11"/>
    <col min="11001" max="11001" width="6.140625" style="11" bestFit="1" customWidth="1"/>
    <col min="11002" max="11002" width="16.5703125" style="11" customWidth="1"/>
    <col min="11003" max="11003" width="28" style="11" customWidth="1"/>
    <col min="11004" max="11004" width="14.7109375" style="11" customWidth="1"/>
    <col min="11005" max="11005" width="13.85546875" style="11" customWidth="1"/>
    <col min="11006" max="11006" width="12.5703125" style="11" customWidth="1"/>
    <col min="11007" max="11007" width="14.42578125" style="11" customWidth="1"/>
    <col min="11008" max="11008" width="31.85546875" style="11" customWidth="1"/>
    <col min="11009" max="11009" width="16.140625" style="11" customWidth="1"/>
    <col min="11010" max="11012" width="14.42578125" style="11" customWidth="1"/>
    <col min="11013" max="11013" width="15.42578125" style="11" customWidth="1"/>
    <col min="11014" max="11015" width="14.7109375" style="11" customWidth="1"/>
    <col min="11016" max="11016" width="11.140625" style="11" customWidth="1"/>
    <col min="11017" max="11017" width="12.28515625" style="11" customWidth="1"/>
    <col min="11018" max="11018" width="14.5703125" style="11" customWidth="1"/>
    <col min="11019" max="11019" width="10.28515625" style="11" customWidth="1"/>
    <col min="11020" max="11020" width="15.140625" style="11" customWidth="1"/>
    <col min="11021" max="11021" width="21.42578125" style="11" customWidth="1"/>
    <col min="11022" max="11022" width="16.28515625" style="11" customWidth="1"/>
    <col min="11023" max="11023" width="12.42578125" style="11" customWidth="1"/>
    <col min="11024" max="11024" width="14.28515625" style="11" customWidth="1"/>
    <col min="11025" max="11025" width="15.28515625" style="11" customWidth="1"/>
    <col min="11026" max="11026" width="11.140625" style="11" bestFit="1" customWidth="1"/>
    <col min="11027" max="11027" width="11.140625" style="11" customWidth="1"/>
    <col min="11028" max="11028" width="9.7109375" style="11" customWidth="1"/>
    <col min="11029" max="11029" width="9.5703125" style="11" customWidth="1"/>
    <col min="11030" max="11030" width="12.140625" style="11" bestFit="1" customWidth="1"/>
    <col min="11031" max="11031" width="55.7109375" style="11" customWidth="1"/>
    <col min="11032" max="11032" width="7" style="11" customWidth="1"/>
    <col min="11033" max="11033" width="9.140625" style="11"/>
    <col min="11034" max="11034" width="12.42578125" style="11" bestFit="1" customWidth="1"/>
    <col min="11035" max="11035" width="12.42578125" style="11" customWidth="1"/>
    <col min="11036" max="11036" width="12.42578125" style="11" bestFit="1" customWidth="1"/>
    <col min="11037" max="11037" width="12.42578125" style="11" customWidth="1"/>
    <col min="11038" max="11038" width="13.42578125" style="11" customWidth="1"/>
    <col min="11039" max="11040" width="13.5703125" style="11" bestFit="1" customWidth="1"/>
    <col min="11041" max="11041" width="26.140625" style="11" bestFit="1" customWidth="1"/>
    <col min="11042" max="11042" width="14.5703125" style="11" bestFit="1" customWidth="1"/>
    <col min="11043" max="11043" width="13.5703125" style="11" bestFit="1" customWidth="1"/>
    <col min="11044" max="11044" width="14.5703125" style="11" bestFit="1" customWidth="1"/>
    <col min="11045" max="11045" width="22.140625" style="11" bestFit="1" customWidth="1"/>
    <col min="11046" max="11046" width="14.5703125" style="11" bestFit="1" customWidth="1"/>
    <col min="11047" max="11047" width="6.7109375" style="11" customWidth="1"/>
    <col min="11048" max="11048" width="8.7109375" style="11" customWidth="1"/>
    <col min="11049" max="11049" width="11.140625" style="11" customWidth="1"/>
    <col min="11050" max="11050" width="28" style="11" bestFit="1" customWidth="1"/>
    <col min="11051" max="11051" width="35.85546875" style="11" bestFit="1" customWidth="1"/>
    <col min="11052" max="11256" width="9.140625" style="11"/>
    <col min="11257" max="11257" width="6.140625" style="11" bestFit="1" customWidth="1"/>
    <col min="11258" max="11258" width="16.5703125" style="11" customWidth="1"/>
    <col min="11259" max="11259" width="28" style="11" customWidth="1"/>
    <col min="11260" max="11260" width="14.7109375" style="11" customWidth="1"/>
    <col min="11261" max="11261" width="13.85546875" style="11" customWidth="1"/>
    <col min="11262" max="11262" width="12.5703125" style="11" customWidth="1"/>
    <col min="11263" max="11263" width="14.42578125" style="11" customWidth="1"/>
    <col min="11264" max="11264" width="31.85546875" style="11" customWidth="1"/>
    <col min="11265" max="11265" width="16.140625" style="11" customWidth="1"/>
    <col min="11266" max="11268" width="14.42578125" style="11" customWidth="1"/>
    <col min="11269" max="11269" width="15.42578125" style="11" customWidth="1"/>
    <col min="11270" max="11271" width="14.7109375" style="11" customWidth="1"/>
    <col min="11272" max="11272" width="11.140625" style="11" customWidth="1"/>
    <col min="11273" max="11273" width="12.28515625" style="11" customWidth="1"/>
    <col min="11274" max="11274" width="14.5703125" style="11" customWidth="1"/>
    <col min="11275" max="11275" width="10.28515625" style="11" customWidth="1"/>
    <col min="11276" max="11276" width="15.140625" style="11" customWidth="1"/>
    <col min="11277" max="11277" width="21.42578125" style="11" customWidth="1"/>
    <col min="11278" max="11278" width="16.28515625" style="11" customWidth="1"/>
    <col min="11279" max="11279" width="12.42578125" style="11" customWidth="1"/>
    <col min="11280" max="11280" width="14.28515625" style="11" customWidth="1"/>
    <col min="11281" max="11281" width="15.28515625" style="11" customWidth="1"/>
    <col min="11282" max="11282" width="11.140625" style="11" bestFit="1" customWidth="1"/>
    <col min="11283" max="11283" width="11.140625" style="11" customWidth="1"/>
    <col min="11284" max="11284" width="9.7109375" style="11" customWidth="1"/>
    <col min="11285" max="11285" width="9.5703125" style="11" customWidth="1"/>
    <col min="11286" max="11286" width="12.140625" style="11" bestFit="1" customWidth="1"/>
    <col min="11287" max="11287" width="55.7109375" style="11" customWidth="1"/>
    <col min="11288" max="11288" width="7" style="11" customWidth="1"/>
    <col min="11289" max="11289" width="9.140625" style="11"/>
    <col min="11290" max="11290" width="12.42578125" style="11" bestFit="1" customWidth="1"/>
    <col min="11291" max="11291" width="12.42578125" style="11" customWidth="1"/>
    <col min="11292" max="11292" width="12.42578125" style="11" bestFit="1" customWidth="1"/>
    <col min="11293" max="11293" width="12.42578125" style="11" customWidth="1"/>
    <col min="11294" max="11294" width="13.42578125" style="11" customWidth="1"/>
    <col min="11295" max="11296" width="13.5703125" style="11" bestFit="1" customWidth="1"/>
    <col min="11297" max="11297" width="26.140625" style="11" bestFit="1" customWidth="1"/>
    <col min="11298" max="11298" width="14.5703125" style="11" bestFit="1" customWidth="1"/>
    <col min="11299" max="11299" width="13.5703125" style="11" bestFit="1" customWidth="1"/>
    <col min="11300" max="11300" width="14.5703125" style="11" bestFit="1" customWidth="1"/>
    <col min="11301" max="11301" width="22.140625" style="11" bestFit="1" customWidth="1"/>
    <col min="11302" max="11302" width="14.5703125" style="11" bestFit="1" customWidth="1"/>
    <col min="11303" max="11303" width="6.7109375" style="11" customWidth="1"/>
    <col min="11304" max="11304" width="8.7109375" style="11" customWidth="1"/>
    <col min="11305" max="11305" width="11.140625" style="11" customWidth="1"/>
    <col min="11306" max="11306" width="28" style="11" bestFit="1" customWidth="1"/>
    <col min="11307" max="11307" width="35.85546875" style="11" bestFit="1" customWidth="1"/>
    <col min="11308" max="11512" width="9.140625" style="11"/>
    <col min="11513" max="11513" width="6.140625" style="11" bestFit="1" customWidth="1"/>
    <col min="11514" max="11514" width="16.5703125" style="11" customWidth="1"/>
    <col min="11515" max="11515" width="28" style="11" customWidth="1"/>
    <col min="11516" max="11516" width="14.7109375" style="11" customWidth="1"/>
    <col min="11517" max="11517" width="13.85546875" style="11" customWidth="1"/>
    <col min="11518" max="11518" width="12.5703125" style="11" customWidth="1"/>
    <col min="11519" max="11519" width="14.42578125" style="11" customWidth="1"/>
    <col min="11520" max="11520" width="31.85546875" style="11" customWidth="1"/>
    <col min="11521" max="11521" width="16.140625" style="11" customWidth="1"/>
    <col min="11522" max="11524" width="14.42578125" style="11" customWidth="1"/>
    <col min="11525" max="11525" width="15.42578125" style="11" customWidth="1"/>
    <col min="11526" max="11527" width="14.7109375" style="11" customWidth="1"/>
    <col min="11528" max="11528" width="11.140625" style="11" customWidth="1"/>
    <col min="11529" max="11529" width="12.28515625" style="11" customWidth="1"/>
    <col min="11530" max="11530" width="14.5703125" style="11" customWidth="1"/>
    <col min="11531" max="11531" width="10.28515625" style="11" customWidth="1"/>
    <col min="11532" max="11532" width="15.140625" style="11" customWidth="1"/>
    <col min="11533" max="11533" width="21.42578125" style="11" customWidth="1"/>
    <col min="11534" max="11534" width="16.28515625" style="11" customWidth="1"/>
    <col min="11535" max="11535" width="12.42578125" style="11" customWidth="1"/>
    <col min="11536" max="11536" width="14.28515625" style="11" customWidth="1"/>
    <col min="11537" max="11537" width="15.28515625" style="11" customWidth="1"/>
    <col min="11538" max="11538" width="11.140625" style="11" bestFit="1" customWidth="1"/>
    <col min="11539" max="11539" width="11.140625" style="11" customWidth="1"/>
    <col min="11540" max="11540" width="9.7109375" style="11" customWidth="1"/>
    <col min="11541" max="11541" width="9.5703125" style="11" customWidth="1"/>
    <col min="11542" max="11542" width="12.140625" style="11" bestFit="1" customWidth="1"/>
    <col min="11543" max="11543" width="55.7109375" style="11" customWidth="1"/>
    <col min="11544" max="11544" width="7" style="11" customWidth="1"/>
    <col min="11545" max="11545" width="9.140625" style="11"/>
    <col min="11546" max="11546" width="12.42578125" style="11" bestFit="1" customWidth="1"/>
    <col min="11547" max="11547" width="12.42578125" style="11" customWidth="1"/>
    <col min="11548" max="11548" width="12.42578125" style="11" bestFit="1" customWidth="1"/>
    <col min="11549" max="11549" width="12.42578125" style="11" customWidth="1"/>
    <col min="11550" max="11550" width="13.42578125" style="11" customWidth="1"/>
    <col min="11551" max="11552" width="13.5703125" style="11" bestFit="1" customWidth="1"/>
    <col min="11553" max="11553" width="26.140625" style="11" bestFit="1" customWidth="1"/>
    <col min="11554" max="11554" width="14.5703125" style="11" bestFit="1" customWidth="1"/>
    <col min="11555" max="11555" width="13.5703125" style="11" bestFit="1" customWidth="1"/>
    <col min="11556" max="11556" width="14.5703125" style="11" bestFit="1" customWidth="1"/>
    <col min="11557" max="11557" width="22.140625" style="11" bestFit="1" customWidth="1"/>
    <col min="11558" max="11558" width="14.5703125" style="11" bestFit="1" customWidth="1"/>
    <col min="11559" max="11559" width="6.7109375" style="11" customWidth="1"/>
    <col min="11560" max="11560" width="8.7109375" style="11" customWidth="1"/>
    <col min="11561" max="11561" width="11.140625" style="11" customWidth="1"/>
    <col min="11562" max="11562" width="28" style="11" bestFit="1" customWidth="1"/>
    <col min="11563" max="11563" width="35.85546875" style="11" bestFit="1" customWidth="1"/>
    <col min="11564" max="11768" width="9.140625" style="11"/>
    <col min="11769" max="11769" width="6.140625" style="11" bestFit="1" customWidth="1"/>
    <col min="11770" max="11770" width="16.5703125" style="11" customWidth="1"/>
    <col min="11771" max="11771" width="28" style="11" customWidth="1"/>
    <col min="11772" max="11772" width="14.7109375" style="11" customWidth="1"/>
    <col min="11773" max="11773" width="13.85546875" style="11" customWidth="1"/>
    <col min="11774" max="11774" width="12.5703125" style="11" customWidth="1"/>
    <col min="11775" max="11775" width="14.42578125" style="11" customWidth="1"/>
    <col min="11776" max="11776" width="31.85546875" style="11" customWidth="1"/>
    <col min="11777" max="11777" width="16.140625" style="11" customWidth="1"/>
    <col min="11778" max="11780" width="14.42578125" style="11" customWidth="1"/>
    <col min="11781" max="11781" width="15.42578125" style="11" customWidth="1"/>
    <col min="11782" max="11783" width="14.7109375" style="11" customWidth="1"/>
    <col min="11784" max="11784" width="11.140625" style="11" customWidth="1"/>
    <col min="11785" max="11785" width="12.28515625" style="11" customWidth="1"/>
    <col min="11786" max="11786" width="14.5703125" style="11" customWidth="1"/>
    <col min="11787" max="11787" width="10.28515625" style="11" customWidth="1"/>
    <col min="11788" max="11788" width="15.140625" style="11" customWidth="1"/>
    <col min="11789" max="11789" width="21.42578125" style="11" customWidth="1"/>
    <col min="11790" max="11790" width="16.28515625" style="11" customWidth="1"/>
    <col min="11791" max="11791" width="12.42578125" style="11" customWidth="1"/>
    <col min="11792" max="11792" width="14.28515625" style="11" customWidth="1"/>
    <col min="11793" max="11793" width="15.28515625" style="11" customWidth="1"/>
    <col min="11794" max="11794" width="11.140625" style="11" bestFit="1" customWidth="1"/>
    <col min="11795" max="11795" width="11.140625" style="11" customWidth="1"/>
    <col min="11796" max="11796" width="9.7109375" style="11" customWidth="1"/>
    <col min="11797" max="11797" width="9.5703125" style="11" customWidth="1"/>
    <col min="11798" max="11798" width="12.140625" style="11" bestFit="1" customWidth="1"/>
    <col min="11799" max="11799" width="55.7109375" style="11" customWidth="1"/>
    <col min="11800" max="11800" width="7" style="11" customWidth="1"/>
    <col min="11801" max="11801" width="9.140625" style="11"/>
    <col min="11802" max="11802" width="12.42578125" style="11" bestFit="1" customWidth="1"/>
    <col min="11803" max="11803" width="12.42578125" style="11" customWidth="1"/>
    <col min="11804" max="11804" width="12.42578125" style="11" bestFit="1" customWidth="1"/>
    <col min="11805" max="11805" width="12.42578125" style="11" customWidth="1"/>
    <col min="11806" max="11806" width="13.42578125" style="11" customWidth="1"/>
    <col min="11807" max="11808" width="13.5703125" style="11" bestFit="1" customWidth="1"/>
    <col min="11809" max="11809" width="26.140625" style="11" bestFit="1" customWidth="1"/>
    <col min="11810" max="11810" width="14.5703125" style="11" bestFit="1" customWidth="1"/>
    <col min="11811" max="11811" width="13.5703125" style="11" bestFit="1" customWidth="1"/>
    <col min="11812" max="11812" width="14.5703125" style="11" bestFit="1" customWidth="1"/>
    <col min="11813" max="11813" width="22.140625" style="11" bestFit="1" customWidth="1"/>
    <col min="11814" max="11814" width="14.5703125" style="11" bestFit="1" customWidth="1"/>
    <col min="11815" max="11815" width="6.7109375" style="11" customWidth="1"/>
    <col min="11816" max="11816" width="8.7109375" style="11" customWidth="1"/>
    <col min="11817" max="11817" width="11.140625" style="11" customWidth="1"/>
    <col min="11818" max="11818" width="28" style="11" bestFit="1" customWidth="1"/>
    <col min="11819" max="11819" width="35.85546875" style="11" bestFit="1" customWidth="1"/>
    <col min="11820" max="12024" width="9.140625" style="11"/>
    <col min="12025" max="12025" width="6.140625" style="11" bestFit="1" customWidth="1"/>
    <col min="12026" max="12026" width="16.5703125" style="11" customWidth="1"/>
    <col min="12027" max="12027" width="28" style="11" customWidth="1"/>
    <col min="12028" max="12028" width="14.7109375" style="11" customWidth="1"/>
    <col min="12029" max="12029" width="13.85546875" style="11" customWidth="1"/>
    <col min="12030" max="12030" width="12.5703125" style="11" customWidth="1"/>
    <col min="12031" max="12031" width="14.42578125" style="11" customWidth="1"/>
    <col min="12032" max="12032" width="31.85546875" style="11" customWidth="1"/>
    <col min="12033" max="12033" width="16.140625" style="11" customWidth="1"/>
    <col min="12034" max="12036" width="14.42578125" style="11" customWidth="1"/>
    <col min="12037" max="12037" width="15.42578125" style="11" customWidth="1"/>
    <col min="12038" max="12039" width="14.7109375" style="11" customWidth="1"/>
    <col min="12040" max="12040" width="11.140625" style="11" customWidth="1"/>
    <col min="12041" max="12041" width="12.28515625" style="11" customWidth="1"/>
    <col min="12042" max="12042" width="14.5703125" style="11" customWidth="1"/>
    <col min="12043" max="12043" width="10.28515625" style="11" customWidth="1"/>
    <col min="12044" max="12044" width="15.140625" style="11" customWidth="1"/>
    <col min="12045" max="12045" width="21.42578125" style="11" customWidth="1"/>
    <col min="12046" max="12046" width="16.28515625" style="11" customWidth="1"/>
    <col min="12047" max="12047" width="12.42578125" style="11" customWidth="1"/>
    <col min="12048" max="12048" width="14.28515625" style="11" customWidth="1"/>
    <col min="12049" max="12049" width="15.28515625" style="11" customWidth="1"/>
    <col min="12050" max="12050" width="11.140625" style="11" bestFit="1" customWidth="1"/>
    <col min="12051" max="12051" width="11.140625" style="11" customWidth="1"/>
    <col min="12052" max="12052" width="9.7109375" style="11" customWidth="1"/>
    <col min="12053" max="12053" width="9.5703125" style="11" customWidth="1"/>
    <col min="12054" max="12054" width="12.140625" style="11" bestFit="1" customWidth="1"/>
    <col min="12055" max="12055" width="55.7109375" style="11" customWidth="1"/>
    <col min="12056" max="12056" width="7" style="11" customWidth="1"/>
    <col min="12057" max="12057" width="9.140625" style="11"/>
    <col min="12058" max="12058" width="12.42578125" style="11" bestFit="1" customWidth="1"/>
    <col min="12059" max="12059" width="12.42578125" style="11" customWidth="1"/>
    <col min="12060" max="12060" width="12.42578125" style="11" bestFit="1" customWidth="1"/>
    <col min="12061" max="12061" width="12.42578125" style="11" customWidth="1"/>
    <col min="12062" max="12062" width="13.42578125" style="11" customWidth="1"/>
    <col min="12063" max="12064" width="13.5703125" style="11" bestFit="1" customWidth="1"/>
    <col min="12065" max="12065" width="26.140625" style="11" bestFit="1" customWidth="1"/>
    <col min="12066" max="12066" width="14.5703125" style="11" bestFit="1" customWidth="1"/>
    <col min="12067" max="12067" width="13.5703125" style="11" bestFit="1" customWidth="1"/>
    <col min="12068" max="12068" width="14.5703125" style="11" bestFit="1" customWidth="1"/>
    <col min="12069" max="12069" width="22.140625" style="11" bestFit="1" customWidth="1"/>
    <col min="12070" max="12070" width="14.5703125" style="11" bestFit="1" customWidth="1"/>
    <col min="12071" max="12071" width="6.7109375" style="11" customWidth="1"/>
    <col min="12072" max="12072" width="8.7109375" style="11" customWidth="1"/>
    <col min="12073" max="12073" width="11.140625" style="11" customWidth="1"/>
    <col min="12074" max="12074" width="28" style="11" bestFit="1" customWidth="1"/>
    <col min="12075" max="12075" width="35.85546875" style="11" bestFit="1" customWidth="1"/>
    <col min="12076" max="12280" width="9.140625" style="11"/>
    <col min="12281" max="12281" width="6.140625" style="11" bestFit="1" customWidth="1"/>
    <col min="12282" max="12282" width="16.5703125" style="11" customWidth="1"/>
    <col min="12283" max="12283" width="28" style="11" customWidth="1"/>
    <col min="12284" max="12284" width="14.7109375" style="11" customWidth="1"/>
    <col min="12285" max="12285" width="13.85546875" style="11" customWidth="1"/>
    <col min="12286" max="12286" width="12.5703125" style="11" customWidth="1"/>
    <col min="12287" max="12287" width="14.42578125" style="11" customWidth="1"/>
    <col min="12288" max="12288" width="31.85546875" style="11" customWidth="1"/>
    <col min="12289" max="12289" width="16.140625" style="11" customWidth="1"/>
    <col min="12290" max="12292" width="14.42578125" style="11" customWidth="1"/>
    <col min="12293" max="12293" width="15.42578125" style="11" customWidth="1"/>
    <col min="12294" max="12295" width="14.7109375" style="11" customWidth="1"/>
    <col min="12296" max="12296" width="11.140625" style="11" customWidth="1"/>
    <col min="12297" max="12297" width="12.28515625" style="11" customWidth="1"/>
    <col min="12298" max="12298" width="14.5703125" style="11" customWidth="1"/>
    <col min="12299" max="12299" width="10.28515625" style="11" customWidth="1"/>
    <col min="12300" max="12300" width="15.140625" style="11" customWidth="1"/>
    <col min="12301" max="12301" width="21.42578125" style="11" customWidth="1"/>
    <col min="12302" max="12302" width="16.28515625" style="11" customWidth="1"/>
    <col min="12303" max="12303" width="12.42578125" style="11" customWidth="1"/>
    <col min="12304" max="12304" width="14.28515625" style="11" customWidth="1"/>
    <col min="12305" max="12305" width="15.28515625" style="11" customWidth="1"/>
    <col min="12306" max="12306" width="11.140625" style="11" bestFit="1" customWidth="1"/>
    <col min="12307" max="12307" width="11.140625" style="11" customWidth="1"/>
    <col min="12308" max="12308" width="9.7109375" style="11" customWidth="1"/>
    <col min="12309" max="12309" width="9.5703125" style="11" customWidth="1"/>
    <col min="12310" max="12310" width="12.140625" style="11" bestFit="1" customWidth="1"/>
    <col min="12311" max="12311" width="55.7109375" style="11" customWidth="1"/>
    <col min="12312" max="12312" width="7" style="11" customWidth="1"/>
    <col min="12313" max="12313" width="9.140625" style="11"/>
    <col min="12314" max="12314" width="12.42578125" style="11" bestFit="1" customWidth="1"/>
    <col min="12315" max="12315" width="12.42578125" style="11" customWidth="1"/>
    <col min="12316" max="12316" width="12.42578125" style="11" bestFit="1" customWidth="1"/>
    <col min="12317" max="12317" width="12.42578125" style="11" customWidth="1"/>
    <col min="12318" max="12318" width="13.42578125" style="11" customWidth="1"/>
    <col min="12319" max="12320" width="13.5703125" style="11" bestFit="1" customWidth="1"/>
    <col min="12321" max="12321" width="26.140625" style="11" bestFit="1" customWidth="1"/>
    <col min="12322" max="12322" width="14.5703125" style="11" bestFit="1" customWidth="1"/>
    <col min="12323" max="12323" width="13.5703125" style="11" bestFit="1" customWidth="1"/>
    <col min="12324" max="12324" width="14.5703125" style="11" bestFit="1" customWidth="1"/>
    <col min="12325" max="12325" width="22.140625" style="11" bestFit="1" customWidth="1"/>
    <col min="12326" max="12326" width="14.5703125" style="11" bestFit="1" customWidth="1"/>
    <col min="12327" max="12327" width="6.7109375" style="11" customWidth="1"/>
    <col min="12328" max="12328" width="8.7109375" style="11" customWidth="1"/>
    <col min="12329" max="12329" width="11.140625" style="11" customWidth="1"/>
    <col min="12330" max="12330" width="28" style="11" bestFit="1" customWidth="1"/>
    <col min="12331" max="12331" width="35.85546875" style="11" bestFit="1" customWidth="1"/>
    <col min="12332" max="12536" width="9.140625" style="11"/>
    <col min="12537" max="12537" width="6.140625" style="11" bestFit="1" customWidth="1"/>
    <col min="12538" max="12538" width="16.5703125" style="11" customWidth="1"/>
    <col min="12539" max="12539" width="28" style="11" customWidth="1"/>
    <col min="12540" max="12540" width="14.7109375" style="11" customWidth="1"/>
    <col min="12541" max="12541" width="13.85546875" style="11" customWidth="1"/>
    <col min="12542" max="12542" width="12.5703125" style="11" customWidth="1"/>
    <col min="12543" max="12543" width="14.42578125" style="11" customWidth="1"/>
    <col min="12544" max="12544" width="31.85546875" style="11" customWidth="1"/>
    <col min="12545" max="12545" width="16.140625" style="11" customWidth="1"/>
    <col min="12546" max="12548" width="14.42578125" style="11" customWidth="1"/>
    <col min="12549" max="12549" width="15.42578125" style="11" customWidth="1"/>
    <col min="12550" max="12551" width="14.7109375" style="11" customWidth="1"/>
    <col min="12552" max="12552" width="11.140625" style="11" customWidth="1"/>
    <col min="12553" max="12553" width="12.28515625" style="11" customWidth="1"/>
    <col min="12554" max="12554" width="14.5703125" style="11" customWidth="1"/>
    <col min="12555" max="12555" width="10.28515625" style="11" customWidth="1"/>
    <col min="12556" max="12556" width="15.140625" style="11" customWidth="1"/>
    <col min="12557" max="12557" width="21.42578125" style="11" customWidth="1"/>
    <col min="12558" max="12558" width="16.28515625" style="11" customWidth="1"/>
    <col min="12559" max="12559" width="12.42578125" style="11" customWidth="1"/>
    <col min="12560" max="12560" width="14.28515625" style="11" customWidth="1"/>
    <col min="12561" max="12561" width="15.28515625" style="11" customWidth="1"/>
    <col min="12562" max="12562" width="11.140625" style="11" bestFit="1" customWidth="1"/>
    <col min="12563" max="12563" width="11.140625" style="11" customWidth="1"/>
    <col min="12564" max="12564" width="9.7109375" style="11" customWidth="1"/>
    <col min="12565" max="12565" width="9.5703125" style="11" customWidth="1"/>
    <col min="12566" max="12566" width="12.140625" style="11" bestFit="1" customWidth="1"/>
    <col min="12567" max="12567" width="55.7109375" style="11" customWidth="1"/>
    <col min="12568" max="12568" width="7" style="11" customWidth="1"/>
    <col min="12569" max="12569" width="9.140625" style="11"/>
    <col min="12570" max="12570" width="12.42578125" style="11" bestFit="1" customWidth="1"/>
    <col min="12571" max="12571" width="12.42578125" style="11" customWidth="1"/>
    <col min="12572" max="12572" width="12.42578125" style="11" bestFit="1" customWidth="1"/>
    <col min="12573" max="12573" width="12.42578125" style="11" customWidth="1"/>
    <col min="12574" max="12574" width="13.42578125" style="11" customWidth="1"/>
    <col min="12575" max="12576" width="13.5703125" style="11" bestFit="1" customWidth="1"/>
    <col min="12577" max="12577" width="26.140625" style="11" bestFit="1" customWidth="1"/>
    <col min="12578" max="12578" width="14.5703125" style="11" bestFit="1" customWidth="1"/>
    <col min="12579" max="12579" width="13.5703125" style="11" bestFit="1" customWidth="1"/>
    <col min="12580" max="12580" width="14.5703125" style="11" bestFit="1" customWidth="1"/>
    <col min="12581" max="12581" width="22.140625" style="11" bestFit="1" customWidth="1"/>
    <col min="12582" max="12582" width="14.5703125" style="11" bestFit="1" customWidth="1"/>
    <col min="12583" max="12583" width="6.7109375" style="11" customWidth="1"/>
    <col min="12584" max="12584" width="8.7109375" style="11" customWidth="1"/>
    <col min="12585" max="12585" width="11.140625" style="11" customWidth="1"/>
    <col min="12586" max="12586" width="28" style="11" bestFit="1" customWidth="1"/>
    <col min="12587" max="12587" width="35.85546875" style="11" bestFit="1" customWidth="1"/>
    <col min="12588" max="12792" width="9.140625" style="11"/>
    <col min="12793" max="12793" width="6.140625" style="11" bestFit="1" customWidth="1"/>
    <col min="12794" max="12794" width="16.5703125" style="11" customWidth="1"/>
    <col min="12795" max="12795" width="28" style="11" customWidth="1"/>
    <col min="12796" max="12796" width="14.7109375" style="11" customWidth="1"/>
    <col min="12797" max="12797" width="13.85546875" style="11" customWidth="1"/>
    <col min="12798" max="12798" width="12.5703125" style="11" customWidth="1"/>
    <col min="12799" max="12799" width="14.42578125" style="11" customWidth="1"/>
    <col min="12800" max="12800" width="31.85546875" style="11" customWidth="1"/>
    <col min="12801" max="12801" width="16.140625" style="11" customWidth="1"/>
    <col min="12802" max="12804" width="14.42578125" style="11" customWidth="1"/>
    <col min="12805" max="12805" width="15.42578125" style="11" customWidth="1"/>
    <col min="12806" max="12807" width="14.7109375" style="11" customWidth="1"/>
    <col min="12808" max="12808" width="11.140625" style="11" customWidth="1"/>
    <col min="12809" max="12809" width="12.28515625" style="11" customWidth="1"/>
    <col min="12810" max="12810" width="14.5703125" style="11" customWidth="1"/>
    <col min="12811" max="12811" width="10.28515625" style="11" customWidth="1"/>
    <col min="12812" max="12812" width="15.140625" style="11" customWidth="1"/>
    <col min="12813" max="12813" width="21.42578125" style="11" customWidth="1"/>
    <col min="12814" max="12814" width="16.28515625" style="11" customWidth="1"/>
    <col min="12815" max="12815" width="12.42578125" style="11" customWidth="1"/>
    <col min="12816" max="12816" width="14.28515625" style="11" customWidth="1"/>
    <col min="12817" max="12817" width="15.28515625" style="11" customWidth="1"/>
    <col min="12818" max="12818" width="11.140625" style="11" bestFit="1" customWidth="1"/>
    <col min="12819" max="12819" width="11.140625" style="11" customWidth="1"/>
    <col min="12820" max="12820" width="9.7109375" style="11" customWidth="1"/>
    <col min="12821" max="12821" width="9.5703125" style="11" customWidth="1"/>
    <col min="12822" max="12822" width="12.140625" style="11" bestFit="1" customWidth="1"/>
    <col min="12823" max="12823" width="55.7109375" style="11" customWidth="1"/>
    <col min="12824" max="12824" width="7" style="11" customWidth="1"/>
    <col min="12825" max="12825" width="9.140625" style="11"/>
    <col min="12826" max="12826" width="12.42578125" style="11" bestFit="1" customWidth="1"/>
    <col min="12827" max="12827" width="12.42578125" style="11" customWidth="1"/>
    <col min="12828" max="12828" width="12.42578125" style="11" bestFit="1" customWidth="1"/>
    <col min="12829" max="12829" width="12.42578125" style="11" customWidth="1"/>
    <col min="12830" max="12830" width="13.42578125" style="11" customWidth="1"/>
    <col min="12831" max="12832" width="13.5703125" style="11" bestFit="1" customWidth="1"/>
    <col min="12833" max="12833" width="26.140625" style="11" bestFit="1" customWidth="1"/>
    <col min="12834" max="12834" width="14.5703125" style="11" bestFit="1" customWidth="1"/>
    <col min="12835" max="12835" width="13.5703125" style="11" bestFit="1" customWidth="1"/>
    <col min="12836" max="12836" width="14.5703125" style="11" bestFit="1" customWidth="1"/>
    <col min="12837" max="12837" width="22.140625" style="11" bestFit="1" customWidth="1"/>
    <col min="12838" max="12838" width="14.5703125" style="11" bestFit="1" customWidth="1"/>
    <col min="12839" max="12839" width="6.7109375" style="11" customWidth="1"/>
    <col min="12840" max="12840" width="8.7109375" style="11" customWidth="1"/>
    <col min="12841" max="12841" width="11.140625" style="11" customWidth="1"/>
    <col min="12842" max="12842" width="28" style="11" bestFit="1" customWidth="1"/>
    <col min="12843" max="12843" width="35.85546875" style="11" bestFit="1" customWidth="1"/>
    <col min="12844" max="13048" width="9.140625" style="11"/>
    <col min="13049" max="13049" width="6.140625" style="11" bestFit="1" customWidth="1"/>
    <col min="13050" max="13050" width="16.5703125" style="11" customWidth="1"/>
    <col min="13051" max="13051" width="28" style="11" customWidth="1"/>
    <col min="13052" max="13052" width="14.7109375" style="11" customWidth="1"/>
    <col min="13053" max="13053" width="13.85546875" style="11" customWidth="1"/>
    <col min="13054" max="13054" width="12.5703125" style="11" customWidth="1"/>
    <col min="13055" max="13055" width="14.42578125" style="11" customWidth="1"/>
    <col min="13056" max="13056" width="31.85546875" style="11" customWidth="1"/>
    <col min="13057" max="13057" width="16.140625" style="11" customWidth="1"/>
    <col min="13058" max="13060" width="14.42578125" style="11" customWidth="1"/>
    <col min="13061" max="13061" width="15.42578125" style="11" customWidth="1"/>
    <col min="13062" max="13063" width="14.7109375" style="11" customWidth="1"/>
    <col min="13064" max="13064" width="11.140625" style="11" customWidth="1"/>
    <col min="13065" max="13065" width="12.28515625" style="11" customWidth="1"/>
    <col min="13066" max="13066" width="14.5703125" style="11" customWidth="1"/>
    <col min="13067" max="13067" width="10.28515625" style="11" customWidth="1"/>
    <col min="13068" max="13068" width="15.140625" style="11" customWidth="1"/>
    <col min="13069" max="13069" width="21.42578125" style="11" customWidth="1"/>
    <col min="13070" max="13070" width="16.28515625" style="11" customWidth="1"/>
    <col min="13071" max="13071" width="12.42578125" style="11" customWidth="1"/>
    <col min="13072" max="13072" width="14.28515625" style="11" customWidth="1"/>
    <col min="13073" max="13073" width="15.28515625" style="11" customWidth="1"/>
    <col min="13074" max="13074" width="11.140625" style="11" bestFit="1" customWidth="1"/>
    <col min="13075" max="13075" width="11.140625" style="11" customWidth="1"/>
    <col min="13076" max="13076" width="9.7109375" style="11" customWidth="1"/>
    <col min="13077" max="13077" width="9.5703125" style="11" customWidth="1"/>
    <col min="13078" max="13078" width="12.140625" style="11" bestFit="1" customWidth="1"/>
    <col min="13079" max="13079" width="55.7109375" style="11" customWidth="1"/>
    <col min="13080" max="13080" width="7" style="11" customWidth="1"/>
    <col min="13081" max="13081" width="9.140625" style="11"/>
    <col min="13082" max="13082" width="12.42578125" style="11" bestFit="1" customWidth="1"/>
    <col min="13083" max="13083" width="12.42578125" style="11" customWidth="1"/>
    <col min="13084" max="13084" width="12.42578125" style="11" bestFit="1" customWidth="1"/>
    <col min="13085" max="13085" width="12.42578125" style="11" customWidth="1"/>
    <col min="13086" max="13086" width="13.42578125" style="11" customWidth="1"/>
    <col min="13087" max="13088" width="13.5703125" style="11" bestFit="1" customWidth="1"/>
    <col min="13089" max="13089" width="26.140625" style="11" bestFit="1" customWidth="1"/>
    <col min="13090" max="13090" width="14.5703125" style="11" bestFit="1" customWidth="1"/>
    <col min="13091" max="13091" width="13.5703125" style="11" bestFit="1" customWidth="1"/>
    <col min="13092" max="13092" width="14.5703125" style="11" bestFit="1" customWidth="1"/>
    <col min="13093" max="13093" width="22.140625" style="11" bestFit="1" customWidth="1"/>
    <col min="13094" max="13094" width="14.5703125" style="11" bestFit="1" customWidth="1"/>
    <col min="13095" max="13095" width="6.7109375" style="11" customWidth="1"/>
    <col min="13096" max="13096" width="8.7109375" style="11" customWidth="1"/>
    <col min="13097" max="13097" width="11.140625" style="11" customWidth="1"/>
    <col min="13098" max="13098" width="28" style="11" bestFit="1" customWidth="1"/>
    <col min="13099" max="13099" width="35.85546875" style="11" bestFit="1" customWidth="1"/>
    <col min="13100" max="13304" width="9.140625" style="11"/>
    <col min="13305" max="13305" width="6.140625" style="11" bestFit="1" customWidth="1"/>
    <col min="13306" max="13306" width="16.5703125" style="11" customWidth="1"/>
    <col min="13307" max="13307" width="28" style="11" customWidth="1"/>
    <col min="13308" max="13308" width="14.7109375" style="11" customWidth="1"/>
    <col min="13309" max="13309" width="13.85546875" style="11" customWidth="1"/>
    <col min="13310" max="13310" width="12.5703125" style="11" customWidth="1"/>
    <col min="13311" max="13311" width="14.42578125" style="11" customWidth="1"/>
    <col min="13312" max="13312" width="31.85546875" style="11" customWidth="1"/>
    <col min="13313" max="13313" width="16.140625" style="11" customWidth="1"/>
    <col min="13314" max="13316" width="14.42578125" style="11" customWidth="1"/>
    <col min="13317" max="13317" width="15.42578125" style="11" customWidth="1"/>
    <col min="13318" max="13319" width="14.7109375" style="11" customWidth="1"/>
    <col min="13320" max="13320" width="11.140625" style="11" customWidth="1"/>
    <col min="13321" max="13321" width="12.28515625" style="11" customWidth="1"/>
    <col min="13322" max="13322" width="14.5703125" style="11" customWidth="1"/>
    <col min="13323" max="13323" width="10.28515625" style="11" customWidth="1"/>
    <col min="13324" max="13324" width="15.140625" style="11" customWidth="1"/>
    <col min="13325" max="13325" width="21.42578125" style="11" customWidth="1"/>
    <col min="13326" max="13326" width="16.28515625" style="11" customWidth="1"/>
    <col min="13327" max="13327" width="12.42578125" style="11" customWidth="1"/>
    <col min="13328" max="13328" width="14.28515625" style="11" customWidth="1"/>
    <col min="13329" max="13329" width="15.28515625" style="11" customWidth="1"/>
    <col min="13330" max="13330" width="11.140625" style="11" bestFit="1" customWidth="1"/>
    <col min="13331" max="13331" width="11.140625" style="11" customWidth="1"/>
    <col min="13332" max="13332" width="9.7109375" style="11" customWidth="1"/>
    <col min="13333" max="13333" width="9.5703125" style="11" customWidth="1"/>
    <col min="13334" max="13334" width="12.140625" style="11" bestFit="1" customWidth="1"/>
    <col min="13335" max="13335" width="55.7109375" style="11" customWidth="1"/>
    <col min="13336" max="13336" width="7" style="11" customWidth="1"/>
    <col min="13337" max="13337" width="9.140625" style="11"/>
    <col min="13338" max="13338" width="12.42578125" style="11" bestFit="1" customWidth="1"/>
    <col min="13339" max="13339" width="12.42578125" style="11" customWidth="1"/>
    <col min="13340" max="13340" width="12.42578125" style="11" bestFit="1" customWidth="1"/>
    <col min="13341" max="13341" width="12.42578125" style="11" customWidth="1"/>
    <col min="13342" max="13342" width="13.42578125" style="11" customWidth="1"/>
    <col min="13343" max="13344" width="13.5703125" style="11" bestFit="1" customWidth="1"/>
    <col min="13345" max="13345" width="26.140625" style="11" bestFit="1" customWidth="1"/>
    <col min="13346" max="13346" width="14.5703125" style="11" bestFit="1" customWidth="1"/>
    <col min="13347" max="13347" width="13.5703125" style="11" bestFit="1" customWidth="1"/>
    <col min="13348" max="13348" width="14.5703125" style="11" bestFit="1" customWidth="1"/>
    <col min="13349" max="13349" width="22.140625" style="11" bestFit="1" customWidth="1"/>
    <col min="13350" max="13350" width="14.5703125" style="11" bestFit="1" customWidth="1"/>
    <col min="13351" max="13351" width="6.7109375" style="11" customWidth="1"/>
    <col min="13352" max="13352" width="8.7109375" style="11" customWidth="1"/>
    <col min="13353" max="13353" width="11.140625" style="11" customWidth="1"/>
    <col min="13354" max="13354" width="28" style="11" bestFit="1" customWidth="1"/>
    <col min="13355" max="13355" width="35.85546875" style="11" bestFit="1" customWidth="1"/>
    <col min="13356" max="13560" width="9.140625" style="11"/>
    <col min="13561" max="13561" width="6.140625" style="11" bestFit="1" customWidth="1"/>
    <col min="13562" max="13562" width="16.5703125" style="11" customWidth="1"/>
    <col min="13563" max="13563" width="28" style="11" customWidth="1"/>
    <col min="13564" max="13564" width="14.7109375" style="11" customWidth="1"/>
    <col min="13565" max="13565" width="13.85546875" style="11" customWidth="1"/>
    <col min="13566" max="13566" width="12.5703125" style="11" customWidth="1"/>
    <col min="13567" max="13567" width="14.42578125" style="11" customWidth="1"/>
    <col min="13568" max="13568" width="31.85546875" style="11" customWidth="1"/>
    <col min="13569" max="13569" width="16.140625" style="11" customWidth="1"/>
    <col min="13570" max="13572" width="14.42578125" style="11" customWidth="1"/>
    <col min="13573" max="13573" width="15.42578125" style="11" customWidth="1"/>
    <col min="13574" max="13575" width="14.7109375" style="11" customWidth="1"/>
    <col min="13576" max="13576" width="11.140625" style="11" customWidth="1"/>
    <col min="13577" max="13577" width="12.28515625" style="11" customWidth="1"/>
    <col min="13578" max="13578" width="14.5703125" style="11" customWidth="1"/>
    <col min="13579" max="13579" width="10.28515625" style="11" customWidth="1"/>
    <col min="13580" max="13580" width="15.140625" style="11" customWidth="1"/>
    <col min="13581" max="13581" width="21.42578125" style="11" customWidth="1"/>
    <col min="13582" max="13582" width="16.28515625" style="11" customWidth="1"/>
    <col min="13583" max="13583" width="12.42578125" style="11" customWidth="1"/>
    <col min="13584" max="13584" width="14.28515625" style="11" customWidth="1"/>
    <col min="13585" max="13585" width="15.28515625" style="11" customWidth="1"/>
    <col min="13586" max="13586" width="11.140625" style="11" bestFit="1" customWidth="1"/>
    <col min="13587" max="13587" width="11.140625" style="11" customWidth="1"/>
    <col min="13588" max="13588" width="9.7109375" style="11" customWidth="1"/>
    <col min="13589" max="13589" width="9.5703125" style="11" customWidth="1"/>
    <col min="13590" max="13590" width="12.140625" style="11" bestFit="1" customWidth="1"/>
    <col min="13591" max="13591" width="55.7109375" style="11" customWidth="1"/>
    <col min="13592" max="13592" width="7" style="11" customWidth="1"/>
    <col min="13593" max="13593" width="9.140625" style="11"/>
    <col min="13594" max="13594" width="12.42578125" style="11" bestFit="1" customWidth="1"/>
    <col min="13595" max="13595" width="12.42578125" style="11" customWidth="1"/>
    <col min="13596" max="13596" width="12.42578125" style="11" bestFit="1" customWidth="1"/>
    <col min="13597" max="13597" width="12.42578125" style="11" customWidth="1"/>
    <col min="13598" max="13598" width="13.42578125" style="11" customWidth="1"/>
    <col min="13599" max="13600" width="13.5703125" style="11" bestFit="1" customWidth="1"/>
    <col min="13601" max="13601" width="26.140625" style="11" bestFit="1" customWidth="1"/>
    <col min="13602" max="13602" width="14.5703125" style="11" bestFit="1" customWidth="1"/>
    <col min="13603" max="13603" width="13.5703125" style="11" bestFit="1" customWidth="1"/>
    <col min="13604" max="13604" width="14.5703125" style="11" bestFit="1" customWidth="1"/>
    <col min="13605" max="13605" width="22.140625" style="11" bestFit="1" customWidth="1"/>
    <col min="13606" max="13606" width="14.5703125" style="11" bestFit="1" customWidth="1"/>
    <col min="13607" max="13607" width="6.7109375" style="11" customWidth="1"/>
    <col min="13608" max="13608" width="8.7109375" style="11" customWidth="1"/>
    <col min="13609" max="13609" width="11.140625" style="11" customWidth="1"/>
    <col min="13610" max="13610" width="28" style="11" bestFit="1" customWidth="1"/>
    <col min="13611" max="13611" width="35.85546875" style="11" bestFit="1" customWidth="1"/>
    <col min="13612" max="13816" width="9.140625" style="11"/>
    <col min="13817" max="13817" width="6.140625" style="11" bestFit="1" customWidth="1"/>
    <col min="13818" max="13818" width="16.5703125" style="11" customWidth="1"/>
    <col min="13819" max="13819" width="28" style="11" customWidth="1"/>
    <col min="13820" max="13820" width="14.7109375" style="11" customWidth="1"/>
    <col min="13821" max="13821" width="13.85546875" style="11" customWidth="1"/>
    <col min="13822" max="13822" width="12.5703125" style="11" customWidth="1"/>
    <col min="13823" max="13823" width="14.42578125" style="11" customWidth="1"/>
    <col min="13824" max="13824" width="31.85546875" style="11" customWidth="1"/>
    <col min="13825" max="13825" width="16.140625" style="11" customWidth="1"/>
    <col min="13826" max="13828" width="14.42578125" style="11" customWidth="1"/>
    <col min="13829" max="13829" width="15.42578125" style="11" customWidth="1"/>
    <col min="13830" max="13831" width="14.7109375" style="11" customWidth="1"/>
    <col min="13832" max="13832" width="11.140625" style="11" customWidth="1"/>
    <col min="13833" max="13833" width="12.28515625" style="11" customWidth="1"/>
    <col min="13834" max="13834" width="14.5703125" style="11" customWidth="1"/>
    <col min="13835" max="13835" width="10.28515625" style="11" customWidth="1"/>
    <col min="13836" max="13836" width="15.140625" style="11" customWidth="1"/>
    <col min="13837" max="13837" width="21.42578125" style="11" customWidth="1"/>
    <col min="13838" max="13838" width="16.28515625" style="11" customWidth="1"/>
    <col min="13839" max="13839" width="12.42578125" style="11" customWidth="1"/>
    <col min="13840" max="13840" width="14.28515625" style="11" customWidth="1"/>
    <col min="13841" max="13841" width="15.28515625" style="11" customWidth="1"/>
    <col min="13842" max="13842" width="11.140625" style="11" bestFit="1" customWidth="1"/>
    <col min="13843" max="13843" width="11.140625" style="11" customWidth="1"/>
    <col min="13844" max="13844" width="9.7109375" style="11" customWidth="1"/>
    <col min="13845" max="13845" width="9.5703125" style="11" customWidth="1"/>
    <col min="13846" max="13846" width="12.140625" style="11" bestFit="1" customWidth="1"/>
    <col min="13847" max="13847" width="55.7109375" style="11" customWidth="1"/>
    <col min="13848" max="13848" width="7" style="11" customWidth="1"/>
    <col min="13849" max="13849" width="9.140625" style="11"/>
    <col min="13850" max="13850" width="12.42578125" style="11" bestFit="1" customWidth="1"/>
    <col min="13851" max="13851" width="12.42578125" style="11" customWidth="1"/>
    <col min="13852" max="13852" width="12.42578125" style="11" bestFit="1" customWidth="1"/>
    <col min="13853" max="13853" width="12.42578125" style="11" customWidth="1"/>
    <col min="13854" max="13854" width="13.42578125" style="11" customWidth="1"/>
    <col min="13855" max="13856" width="13.5703125" style="11" bestFit="1" customWidth="1"/>
    <col min="13857" max="13857" width="26.140625" style="11" bestFit="1" customWidth="1"/>
    <col min="13858" max="13858" width="14.5703125" style="11" bestFit="1" customWidth="1"/>
    <col min="13859" max="13859" width="13.5703125" style="11" bestFit="1" customWidth="1"/>
    <col min="13860" max="13860" width="14.5703125" style="11" bestFit="1" customWidth="1"/>
    <col min="13861" max="13861" width="22.140625" style="11" bestFit="1" customWidth="1"/>
    <col min="13862" max="13862" width="14.5703125" style="11" bestFit="1" customWidth="1"/>
    <col min="13863" max="13863" width="6.7109375" style="11" customWidth="1"/>
    <col min="13864" max="13864" width="8.7109375" style="11" customWidth="1"/>
    <col min="13865" max="13865" width="11.140625" style="11" customWidth="1"/>
    <col min="13866" max="13866" width="28" style="11" bestFit="1" customWidth="1"/>
    <col min="13867" max="13867" width="35.85546875" style="11" bestFit="1" customWidth="1"/>
    <col min="13868" max="14072" width="9.140625" style="11"/>
    <col min="14073" max="14073" width="6.140625" style="11" bestFit="1" customWidth="1"/>
    <col min="14074" max="14074" width="16.5703125" style="11" customWidth="1"/>
    <col min="14075" max="14075" width="28" style="11" customWidth="1"/>
    <col min="14076" max="14076" width="14.7109375" style="11" customWidth="1"/>
    <col min="14077" max="14077" width="13.85546875" style="11" customWidth="1"/>
    <col min="14078" max="14078" width="12.5703125" style="11" customWidth="1"/>
    <col min="14079" max="14079" width="14.42578125" style="11" customWidth="1"/>
    <col min="14080" max="14080" width="31.85546875" style="11" customWidth="1"/>
    <col min="14081" max="14081" width="16.140625" style="11" customWidth="1"/>
    <col min="14082" max="14084" width="14.42578125" style="11" customWidth="1"/>
    <col min="14085" max="14085" width="15.42578125" style="11" customWidth="1"/>
    <col min="14086" max="14087" width="14.7109375" style="11" customWidth="1"/>
    <col min="14088" max="14088" width="11.140625" style="11" customWidth="1"/>
    <col min="14089" max="14089" width="12.28515625" style="11" customWidth="1"/>
    <col min="14090" max="14090" width="14.5703125" style="11" customWidth="1"/>
    <col min="14091" max="14091" width="10.28515625" style="11" customWidth="1"/>
    <col min="14092" max="14092" width="15.140625" style="11" customWidth="1"/>
    <col min="14093" max="14093" width="21.42578125" style="11" customWidth="1"/>
    <col min="14094" max="14094" width="16.28515625" style="11" customWidth="1"/>
    <col min="14095" max="14095" width="12.42578125" style="11" customWidth="1"/>
    <col min="14096" max="14096" width="14.28515625" style="11" customWidth="1"/>
    <col min="14097" max="14097" width="15.28515625" style="11" customWidth="1"/>
    <col min="14098" max="14098" width="11.140625" style="11" bestFit="1" customWidth="1"/>
    <col min="14099" max="14099" width="11.140625" style="11" customWidth="1"/>
    <col min="14100" max="14100" width="9.7109375" style="11" customWidth="1"/>
    <col min="14101" max="14101" width="9.5703125" style="11" customWidth="1"/>
    <col min="14102" max="14102" width="12.140625" style="11" bestFit="1" customWidth="1"/>
    <col min="14103" max="14103" width="55.7109375" style="11" customWidth="1"/>
    <col min="14104" max="14104" width="7" style="11" customWidth="1"/>
    <col min="14105" max="14105" width="9.140625" style="11"/>
    <col min="14106" max="14106" width="12.42578125" style="11" bestFit="1" customWidth="1"/>
    <col min="14107" max="14107" width="12.42578125" style="11" customWidth="1"/>
    <col min="14108" max="14108" width="12.42578125" style="11" bestFit="1" customWidth="1"/>
    <col min="14109" max="14109" width="12.42578125" style="11" customWidth="1"/>
    <col min="14110" max="14110" width="13.42578125" style="11" customWidth="1"/>
    <col min="14111" max="14112" width="13.5703125" style="11" bestFit="1" customWidth="1"/>
    <col min="14113" max="14113" width="26.140625" style="11" bestFit="1" customWidth="1"/>
    <col min="14114" max="14114" width="14.5703125" style="11" bestFit="1" customWidth="1"/>
    <col min="14115" max="14115" width="13.5703125" style="11" bestFit="1" customWidth="1"/>
    <col min="14116" max="14116" width="14.5703125" style="11" bestFit="1" customWidth="1"/>
    <col min="14117" max="14117" width="22.140625" style="11" bestFit="1" customWidth="1"/>
    <col min="14118" max="14118" width="14.5703125" style="11" bestFit="1" customWidth="1"/>
    <col min="14119" max="14119" width="6.7109375" style="11" customWidth="1"/>
    <col min="14120" max="14120" width="8.7109375" style="11" customWidth="1"/>
    <col min="14121" max="14121" width="11.140625" style="11" customWidth="1"/>
    <col min="14122" max="14122" width="28" style="11" bestFit="1" customWidth="1"/>
    <col min="14123" max="14123" width="35.85546875" style="11" bestFit="1" customWidth="1"/>
    <col min="14124" max="14328" width="9.140625" style="11"/>
    <col min="14329" max="14329" width="6.140625" style="11" bestFit="1" customWidth="1"/>
    <col min="14330" max="14330" width="16.5703125" style="11" customWidth="1"/>
    <col min="14331" max="14331" width="28" style="11" customWidth="1"/>
    <col min="14332" max="14332" width="14.7109375" style="11" customWidth="1"/>
    <col min="14333" max="14333" width="13.85546875" style="11" customWidth="1"/>
    <col min="14334" max="14334" width="12.5703125" style="11" customWidth="1"/>
    <col min="14335" max="14335" width="14.42578125" style="11" customWidth="1"/>
    <col min="14336" max="14336" width="31.85546875" style="11" customWidth="1"/>
    <col min="14337" max="14337" width="16.140625" style="11" customWidth="1"/>
    <col min="14338" max="14340" width="14.42578125" style="11" customWidth="1"/>
    <col min="14341" max="14341" width="15.42578125" style="11" customWidth="1"/>
    <col min="14342" max="14343" width="14.7109375" style="11" customWidth="1"/>
    <col min="14344" max="14344" width="11.140625" style="11" customWidth="1"/>
    <col min="14345" max="14345" width="12.28515625" style="11" customWidth="1"/>
    <col min="14346" max="14346" width="14.5703125" style="11" customWidth="1"/>
    <col min="14347" max="14347" width="10.28515625" style="11" customWidth="1"/>
    <col min="14348" max="14348" width="15.140625" style="11" customWidth="1"/>
    <col min="14349" max="14349" width="21.42578125" style="11" customWidth="1"/>
    <col min="14350" max="14350" width="16.28515625" style="11" customWidth="1"/>
    <col min="14351" max="14351" width="12.42578125" style="11" customWidth="1"/>
    <col min="14352" max="14352" width="14.28515625" style="11" customWidth="1"/>
    <col min="14353" max="14353" width="15.28515625" style="11" customWidth="1"/>
    <col min="14354" max="14354" width="11.140625" style="11" bestFit="1" customWidth="1"/>
    <col min="14355" max="14355" width="11.140625" style="11" customWidth="1"/>
    <col min="14356" max="14356" width="9.7109375" style="11" customWidth="1"/>
    <col min="14357" max="14357" width="9.5703125" style="11" customWidth="1"/>
    <col min="14358" max="14358" width="12.140625" style="11" bestFit="1" customWidth="1"/>
    <col min="14359" max="14359" width="55.7109375" style="11" customWidth="1"/>
    <col min="14360" max="14360" width="7" style="11" customWidth="1"/>
    <col min="14361" max="14361" width="9.140625" style="11"/>
    <col min="14362" max="14362" width="12.42578125" style="11" bestFit="1" customWidth="1"/>
    <col min="14363" max="14363" width="12.42578125" style="11" customWidth="1"/>
    <col min="14364" max="14364" width="12.42578125" style="11" bestFit="1" customWidth="1"/>
    <col min="14365" max="14365" width="12.42578125" style="11" customWidth="1"/>
    <col min="14366" max="14366" width="13.42578125" style="11" customWidth="1"/>
    <col min="14367" max="14368" width="13.5703125" style="11" bestFit="1" customWidth="1"/>
    <col min="14369" max="14369" width="26.140625" style="11" bestFit="1" customWidth="1"/>
    <col min="14370" max="14370" width="14.5703125" style="11" bestFit="1" customWidth="1"/>
    <col min="14371" max="14371" width="13.5703125" style="11" bestFit="1" customWidth="1"/>
    <col min="14372" max="14372" width="14.5703125" style="11" bestFit="1" customWidth="1"/>
    <col min="14373" max="14373" width="22.140625" style="11" bestFit="1" customWidth="1"/>
    <col min="14374" max="14374" width="14.5703125" style="11" bestFit="1" customWidth="1"/>
    <col min="14375" max="14375" width="6.7109375" style="11" customWidth="1"/>
    <col min="14376" max="14376" width="8.7109375" style="11" customWidth="1"/>
    <col min="14377" max="14377" width="11.140625" style="11" customWidth="1"/>
    <col min="14378" max="14378" width="28" style="11" bestFit="1" customWidth="1"/>
    <col min="14379" max="14379" width="35.85546875" style="11" bestFit="1" customWidth="1"/>
    <col min="14380" max="14584" width="9.140625" style="11"/>
    <col min="14585" max="14585" width="6.140625" style="11" bestFit="1" customWidth="1"/>
    <col min="14586" max="14586" width="16.5703125" style="11" customWidth="1"/>
    <col min="14587" max="14587" width="28" style="11" customWidth="1"/>
    <col min="14588" max="14588" width="14.7109375" style="11" customWidth="1"/>
    <col min="14589" max="14589" width="13.85546875" style="11" customWidth="1"/>
    <col min="14590" max="14590" width="12.5703125" style="11" customWidth="1"/>
    <col min="14591" max="14591" width="14.42578125" style="11" customWidth="1"/>
    <col min="14592" max="14592" width="31.85546875" style="11" customWidth="1"/>
    <col min="14593" max="14593" width="16.140625" style="11" customWidth="1"/>
    <col min="14594" max="14596" width="14.42578125" style="11" customWidth="1"/>
    <col min="14597" max="14597" width="15.42578125" style="11" customWidth="1"/>
    <col min="14598" max="14599" width="14.7109375" style="11" customWidth="1"/>
    <col min="14600" max="14600" width="11.140625" style="11" customWidth="1"/>
    <col min="14601" max="14601" width="12.28515625" style="11" customWidth="1"/>
    <col min="14602" max="14602" width="14.5703125" style="11" customWidth="1"/>
    <col min="14603" max="14603" width="10.28515625" style="11" customWidth="1"/>
    <col min="14604" max="14604" width="15.140625" style="11" customWidth="1"/>
    <col min="14605" max="14605" width="21.42578125" style="11" customWidth="1"/>
    <col min="14606" max="14606" width="16.28515625" style="11" customWidth="1"/>
    <col min="14607" max="14607" width="12.42578125" style="11" customWidth="1"/>
    <col min="14608" max="14608" width="14.28515625" style="11" customWidth="1"/>
    <col min="14609" max="14609" width="15.28515625" style="11" customWidth="1"/>
    <col min="14610" max="14610" width="11.140625" style="11" bestFit="1" customWidth="1"/>
    <col min="14611" max="14611" width="11.140625" style="11" customWidth="1"/>
    <col min="14612" max="14612" width="9.7109375" style="11" customWidth="1"/>
    <col min="14613" max="14613" width="9.5703125" style="11" customWidth="1"/>
    <col min="14614" max="14614" width="12.140625" style="11" bestFit="1" customWidth="1"/>
    <col min="14615" max="14615" width="55.7109375" style="11" customWidth="1"/>
    <col min="14616" max="14616" width="7" style="11" customWidth="1"/>
    <col min="14617" max="14617" width="9.140625" style="11"/>
    <col min="14618" max="14618" width="12.42578125" style="11" bestFit="1" customWidth="1"/>
    <col min="14619" max="14619" width="12.42578125" style="11" customWidth="1"/>
    <col min="14620" max="14620" width="12.42578125" style="11" bestFit="1" customWidth="1"/>
    <col min="14621" max="14621" width="12.42578125" style="11" customWidth="1"/>
    <col min="14622" max="14622" width="13.42578125" style="11" customWidth="1"/>
    <col min="14623" max="14624" width="13.5703125" style="11" bestFit="1" customWidth="1"/>
    <col min="14625" max="14625" width="26.140625" style="11" bestFit="1" customWidth="1"/>
    <col min="14626" max="14626" width="14.5703125" style="11" bestFit="1" customWidth="1"/>
    <col min="14627" max="14627" width="13.5703125" style="11" bestFit="1" customWidth="1"/>
    <col min="14628" max="14628" width="14.5703125" style="11" bestFit="1" customWidth="1"/>
    <col min="14629" max="14629" width="22.140625" style="11" bestFit="1" customWidth="1"/>
    <col min="14630" max="14630" width="14.5703125" style="11" bestFit="1" customWidth="1"/>
    <col min="14631" max="14631" width="6.7109375" style="11" customWidth="1"/>
    <col min="14632" max="14632" width="8.7109375" style="11" customWidth="1"/>
    <col min="14633" max="14633" width="11.140625" style="11" customWidth="1"/>
    <col min="14634" max="14634" width="28" style="11" bestFit="1" customWidth="1"/>
    <col min="14635" max="14635" width="35.85546875" style="11" bestFit="1" customWidth="1"/>
    <col min="14636" max="14840" width="9.140625" style="11"/>
    <col min="14841" max="14841" width="6.140625" style="11" bestFit="1" customWidth="1"/>
    <col min="14842" max="14842" width="16.5703125" style="11" customWidth="1"/>
    <col min="14843" max="14843" width="28" style="11" customWidth="1"/>
    <col min="14844" max="14844" width="14.7109375" style="11" customWidth="1"/>
    <col min="14845" max="14845" width="13.85546875" style="11" customWidth="1"/>
    <col min="14846" max="14846" width="12.5703125" style="11" customWidth="1"/>
    <col min="14847" max="14847" width="14.42578125" style="11" customWidth="1"/>
    <col min="14848" max="14848" width="31.85546875" style="11" customWidth="1"/>
    <col min="14849" max="14849" width="16.140625" style="11" customWidth="1"/>
    <col min="14850" max="14852" width="14.42578125" style="11" customWidth="1"/>
    <col min="14853" max="14853" width="15.42578125" style="11" customWidth="1"/>
    <col min="14854" max="14855" width="14.7109375" style="11" customWidth="1"/>
    <col min="14856" max="14856" width="11.140625" style="11" customWidth="1"/>
    <col min="14857" max="14857" width="12.28515625" style="11" customWidth="1"/>
    <col min="14858" max="14858" width="14.5703125" style="11" customWidth="1"/>
    <col min="14859" max="14859" width="10.28515625" style="11" customWidth="1"/>
    <col min="14860" max="14860" width="15.140625" style="11" customWidth="1"/>
    <col min="14861" max="14861" width="21.42578125" style="11" customWidth="1"/>
    <col min="14862" max="14862" width="16.28515625" style="11" customWidth="1"/>
    <col min="14863" max="14863" width="12.42578125" style="11" customWidth="1"/>
    <col min="14864" max="14864" width="14.28515625" style="11" customWidth="1"/>
    <col min="14865" max="14865" width="15.28515625" style="11" customWidth="1"/>
    <col min="14866" max="14866" width="11.140625" style="11" bestFit="1" customWidth="1"/>
    <col min="14867" max="14867" width="11.140625" style="11" customWidth="1"/>
    <col min="14868" max="14868" width="9.7109375" style="11" customWidth="1"/>
    <col min="14869" max="14869" width="9.5703125" style="11" customWidth="1"/>
    <col min="14870" max="14870" width="12.140625" style="11" bestFit="1" customWidth="1"/>
    <col min="14871" max="14871" width="55.7109375" style="11" customWidth="1"/>
    <col min="14872" max="14872" width="7" style="11" customWidth="1"/>
    <col min="14873" max="14873" width="9.140625" style="11"/>
    <col min="14874" max="14874" width="12.42578125" style="11" bestFit="1" customWidth="1"/>
    <col min="14875" max="14875" width="12.42578125" style="11" customWidth="1"/>
    <col min="14876" max="14876" width="12.42578125" style="11" bestFit="1" customWidth="1"/>
    <col min="14877" max="14877" width="12.42578125" style="11" customWidth="1"/>
    <col min="14878" max="14878" width="13.42578125" style="11" customWidth="1"/>
    <col min="14879" max="14880" width="13.5703125" style="11" bestFit="1" customWidth="1"/>
    <col min="14881" max="14881" width="26.140625" style="11" bestFit="1" customWidth="1"/>
    <col min="14882" max="14882" width="14.5703125" style="11" bestFit="1" customWidth="1"/>
    <col min="14883" max="14883" width="13.5703125" style="11" bestFit="1" customWidth="1"/>
    <col min="14884" max="14884" width="14.5703125" style="11" bestFit="1" customWidth="1"/>
    <col min="14885" max="14885" width="22.140625" style="11" bestFit="1" customWidth="1"/>
    <col min="14886" max="14886" width="14.5703125" style="11" bestFit="1" customWidth="1"/>
    <col min="14887" max="14887" width="6.7109375" style="11" customWidth="1"/>
    <col min="14888" max="14888" width="8.7109375" style="11" customWidth="1"/>
    <col min="14889" max="14889" width="11.140625" style="11" customWidth="1"/>
    <col min="14890" max="14890" width="28" style="11" bestFit="1" customWidth="1"/>
    <col min="14891" max="14891" width="35.85546875" style="11" bestFit="1" customWidth="1"/>
    <col min="14892" max="15096" width="9.140625" style="11"/>
    <col min="15097" max="15097" width="6.140625" style="11" bestFit="1" customWidth="1"/>
    <col min="15098" max="15098" width="16.5703125" style="11" customWidth="1"/>
    <col min="15099" max="15099" width="28" style="11" customWidth="1"/>
    <col min="15100" max="15100" width="14.7109375" style="11" customWidth="1"/>
    <col min="15101" max="15101" width="13.85546875" style="11" customWidth="1"/>
    <col min="15102" max="15102" width="12.5703125" style="11" customWidth="1"/>
    <col min="15103" max="15103" width="14.42578125" style="11" customWidth="1"/>
    <col min="15104" max="15104" width="31.85546875" style="11" customWidth="1"/>
    <col min="15105" max="15105" width="16.140625" style="11" customWidth="1"/>
    <col min="15106" max="15108" width="14.42578125" style="11" customWidth="1"/>
    <col min="15109" max="15109" width="15.42578125" style="11" customWidth="1"/>
    <col min="15110" max="15111" width="14.7109375" style="11" customWidth="1"/>
    <col min="15112" max="15112" width="11.140625" style="11" customWidth="1"/>
    <col min="15113" max="15113" width="12.28515625" style="11" customWidth="1"/>
    <col min="15114" max="15114" width="14.5703125" style="11" customWidth="1"/>
    <col min="15115" max="15115" width="10.28515625" style="11" customWidth="1"/>
    <col min="15116" max="15116" width="15.140625" style="11" customWidth="1"/>
    <col min="15117" max="15117" width="21.42578125" style="11" customWidth="1"/>
    <col min="15118" max="15118" width="16.28515625" style="11" customWidth="1"/>
    <col min="15119" max="15119" width="12.42578125" style="11" customWidth="1"/>
    <col min="15120" max="15120" width="14.28515625" style="11" customWidth="1"/>
    <col min="15121" max="15121" width="15.28515625" style="11" customWidth="1"/>
    <col min="15122" max="15122" width="11.140625" style="11" bestFit="1" customWidth="1"/>
    <col min="15123" max="15123" width="11.140625" style="11" customWidth="1"/>
    <col min="15124" max="15124" width="9.7109375" style="11" customWidth="1"/>
    <col min="15125" max="15125" width="9.5703125" style="11" customWidth="1"/>
    <col min="15126" max="15126" width="12.140625" style="11" bestFit="1" customWidth="1"/>
    <col min="15127" max="15127" width="55.7109375" style="11" customWidth="1"/>
    <col min="15128" max="15128" width="7" style="11" customWidth="1"/>
    <col min="15129" max="15129" width="9.140625" style="11"/>
    <col min="15130" max="15130" width="12.42578125" style="11" bestFit="1" customWidth="1"/>
    <col min="15131" max="15131" width="12.42578125" style="11" customWidth="1"/>
    <col min="15132" max="15132" width="12.42578125" style="11" bestFit="1" customWidth="1"/>
    <col min="15133" max="15133" width="12.42578125" style="11" customWidth="1"/>
    <col min="15134" max="15134" width="13.42578125" style="11" customWidth="1"/>
    <col min="15135" max="15136" width="13.5703125" style="11" bestFit="1" customWidth="1"/>
    <col min="15137" max="15137" width="26.140625" style="11" bestFit="1" customWidth="1"/>
    <col min="15138" max="15138" width="14.5703125" style="11" bestFit="1" customWidth="1"/>
    <col min="15139" max="15139" width="13.5703125" style="11" bestFit="1" customWidth="1"/>
    <col min="15140" max="15140" width="14.5703125" style="11" bestFit="1" customWidth="1"/>
    <col min="15141" max="15141" width="22.140625" style="11" bestFit="1" customWidth="1"/>
    <col min="15142" max="15142" width="14.5703125" style="11" bestFit="1" customWidth="1"/>
    <col min="15143" max="15143" width="6.7109375" style="11" customWidth="1"/>
    <col min="15144" max="15144" width="8.7109375" style="11" customWidth="1"/>
    <col min="15145" max="15145" width="11.140625" style="11" customWidth="1"/>
    <col min="15146" max="15146" width="28" style="11" bestFit="1" customWidth="1"/>
    <col min="15147" max="15147" width="35.85546875" style="11" bestFit="1" customWidth="1"/>
    <col min="15148" max="15352" width="9.140625" style="11"/>
    <col min="15353" max="15353" width="6.140625" style="11" bestFit="1" customWidth="1"/>
    <col min="15354" max="15354" width="16.5703125" style="11" customWidth="1"/>
    <col min="15355" max="15355" width="28" style="11" customWidth="1"/>
    <col min="15356" max="15356" width="14.7109375" style="11" customWidth="1"/>
    <col min="15357" max="15357" width="13.85546875" style="11" customWidth="1"/>
    <col min="15358" max="15358" width="12.5703125" style="11" customWidth="1"/>
    <col min="15359" max="15359" width="14.42578125" style="11" customWidth="1"/>
    <col min="15360" max="15360" width="31.85546875" style="11" customWidth="1"/>
    <col min="15361" max="15361" width="16.140625" style="11" customWidth="1"/>
    <col min="15362" max="15364" width="14.42578125" style="11" customWidth="1"/>
    <col min="15365" max="15365" width="15.42578125" style="11" customWidth="1"/>
    <col min="15366" max="15367" width="14.7109375" style="11" customWidth="1"/>
    <col min="15368" max="15368" width="11.140625" style="11" customWidth="1"/>
    <col min="15369" max="15369" width="12.28515625" style="11" customWidth="1"/>
    <col min="15370" max="15370" width="14.5703125" style="11" customWidth="1"/>
    <col min="15371" max="15371" width="10.28515625" style="11" customWidth="1"/>
    <col min="15372" max="15372" width="15.140625" style="11" customWidth="1"/>
    <col min="15373" max="15373" width="21.42578125" style="11" customWidth="1"/>
    <col min="15374" max="15374" width="16.28515625" style="11" customWidth="1"/>
    <col min="15375" max="15375" width="12.42578125" style="11" customWidth="1"/>
    <col min="15376" max="15376" width="14.28515625" style="11" customWidth="1"/>
    <col min="15377" max="15377" width="15.28515625" style="11" customWidth="1"/>
    <col min="15378" max="15378" width="11.140625" style="11" bestFit="1" customWidth="1"/>
    <col min="15379" max="15379" width="11.140625" style="11" customWidth="1"/>
    <col min="15380" max="15380" width="9.7109375" style="11" customWidth="1"/>
    <col min="15381" max="15381" width="9.5703125" style="11" customWidth="1"/>
    <col min="15382" max="15382" width="12.140625" style="11" bestFit="1" customWidth="1"/>
    <col min="15383" max="15383" width="55.7109375" style="11" customWidth="1"/>
    <col min="15384" max="15384" width="7" style="11" customWidth="1"/>
    <col min="15385" max="15385" width="9.140625" style="11"/>
    <col min="15386" max="15386" width="12.42578125" style="11" bestFit="1" customWidth="1"/>
    <col min="15387" max="15387" width="12.42578125" style="11" customWidth="1"/>
    <col min="15388" max="15388" width="12.42578125" style="11" bestFit="1" customWidth="1"/>
    <col min="15389" max="15389" width="12.42578125" style="11" customWidth="1"/>
    <col min="15390" max="15390" width="13.42578125" style="11" customWidth="1"/>
    <col min="15391" max="15392" width="13.5703125" style="11" bestFit="1" customWidth="1"/>
    <col min="15393" max="15393" width="26.140625" style="11" bestFit="1" customWidth="1"/>
    <col min="15394" max="15394" width="14.5703125" style="11" bestFit="1" customWidth="1"/>
    <col min="15395" max="15395" width="13.5703125" style="11" bestFit="1" customWidth="1"/>
    <col min="15396" max="15396" width="14.5703125" style="11" bestFit="1" customWidth="1"/>
    <col min="15397" max="15397" width="22.140625" style="11" bestFit="1" customWidth="1"/>
    <col min="15398" max="15398" width="14.5703125" style="11" bestFit="1" customWidth="1"/>
    <col min="15399" max="15399" width="6.7109375" style="11" customWidth="1"/>
    <col min="15400" max="15400" width="8.7109375" style="11" customWidth="1"/>
    <col min="15401" max="15401" width="11.140625" style="11" customWidth="1"/>
    <col min="15402" max="15402" width="28" style="11" bestFit="1" customWidth="1"/>
    <col min="15403" max="15403" width="35.85546875" style="11" bestFit="1" customWidth="1"/>
    <col min="15404" max="15608" width="9.140625" style="11"/>
    <col min="15609" max="15609" width="6.140625" style="11" bestFit="1" customWidth="1"/>
    <col min="15610" max="15610" width="16.5703125" style="11" customWidth="1"/>
    <col min="15611" max="15611" width="28" style="11" customWidth="1"/>
    <col min="15612" max="15612" width="14.7109375" style="11" customWidth="1"/>
    <col min="15613" max="15613" width="13.85546875" style="11" customWidth="1"/>
    <col min="15614" max="15614" width="12.5703125" style="11" customWidth="1"/>
    <col min="15615" max="15615" width="14.42578125" style="11" customWidth="1"/>
    <col min="15616" max="15616" width="31.85546875" style="11" customWidth="1"/>
    <col min="15617" max="15617" width="16.140625" style="11" customWidth="1"/>
    <col min="15618" max="15620" width="14.42578125" style="11" customWidth="1"/>
    <col min="15621" max="15621" width="15.42578125" style="11" customWidth="1"/>
    <col min="15622" max="15623" width="14.7109375" style="11" customWidth="1"/>
    <col min="15624" max="15624" width="11.140625" style="11" customWidth="1"/>
    <col min="15625" max="15625" width="12.28515625" style="11" customWidth="1"/>
    <col min="15626" max="15626" width="14.5703125" style="11" customWidth="1"/>
    <col min="15627" max="15627" width="10.28515625" style="11" customWidth="1"/>
    <col min="15628" max="15628" width="15.140625" style="11" customWidth="1"/>
    <col min="15629" max="15629" width="21.42578125" style="11" customWidth="1"/>
    <col min="15630" max="15630" width="16.28515625" style="11" customWidth="1"/>
    <col min="15631" max="15631" width="12.42578125" style="11" customWidth="1"/>
    <col min="15632" max="15632" width="14.28515625" style="11" customWidth="1"/>
    <col min="15633" max="15633" width="15.28515625" style="11" customWidth="1"/>
    <col min="15634" max="15634" width="11.140625" style="11" bestFit="1" customWidth="1"/>
    <col min="15635" max="15635" width="11.140625" style="11" customWidth="1"/>
    <col min="15636" max="15636" width="9.7109375" style="11" customWidth="1"/>
    <col min="15637" max="15637" width="9.5703125" style="11" customWidth="1"/>
    <col min="15638" max="15638" width="12.140625" style="11" bestFit="1" customWidth="1"/>
    <col min="15639" max="15639" width="55.7109375" style="11" customWidth="1"/>
    <col min="15640" max="15640" width="7" style="11" customWidth="1"/>
    <col min="15641" max="15641" width="9.140625" style="11"/>
    <col min="15642" max="15642" width="12.42578125" style="11" bestFit="1" customWidth="1"/>
    <col min="15643" max="15643" width="12.42578125" style="11" customWidth="1"/>
    <col min="15644" max="15644" width="12.42578125" style="11" bestFit="1" customWidth="1"/>
    <col min="15645" max="15645" width="12.42578125" style="11" customWidth="1"/>
    <col min="15646" max="15646" width="13.42578125" style="11" customWidth="1"/>
    <col min="15647" max="15648" width="13.5703125" style="11" bestFit="1" customWidth="1"/>
    <col min="15649" max="15649" width="26.140625" style="11" bestFit="1" customWidth="1"/>
    <col min="15650" max="15650" width="14.5703125" style="11" bestFit="1" customWidth="1"/>
    <col min="15651" max="15651" width="13.5703125" style="11" bestFit="1" customWidth="1"/>
    <col min="15652" max="15652" width="14.5703125" style="11" bestFit="1" customWidth="1"/>
    <col min="15653" max="15653" width="22.140625" style="11" bestFit="1" customWidth="1"/>
    <col min="15654" max="15654" width="14.5703125" style="11" bestFit="1" customWidth="1"/>
    <col min="15655" max="15655" width="6.7109375" style="11" customWidth="1"/>
    <col min="15656" max="15656" width="8.7109375" style="11" customWidth="1"/>
    <col min="15657" max="15657" width="11.140625" style="11" customWidth="1"/>
    <col min="15658" max="15658" width="28" style="11" bestFit="1" customWidth="1"/>
    <col min="15659" max="15659" width="35.85546875" style="11" bestFit="1" customWidth="1"/>
    <col min="15660" max="15864" width="9.140625" style="11"/>
    <col min="15865" max="15865" width="6.140625" style="11" bestFit="1" customWidth="1"/>
    <col min="15866" max="15866" width="16.5703125" style="11" customWidth="1"/>
    <col min="15867" max="15867" width="28" style="11" customWidth="1"/>
    <col min="15868" max="15868" width="14.7109375" style="11" customWidth="1"/>
    <col min="15869" max="15869" width="13.85546875" style="11" customWidth="1"/>
    <col min="15870" max="15870" width="12.5703125" style="11" customWidth="1"/>
    <col min="15871" max="15871" width="14.42578125" style="11" customWidth="1"/>
    <col min="15872" max="15872" width="31.85546875" style="11" customWidth="1"/>
    <col min="15873" max="15873" width="16.140625" style="11" customWidth="1"/>
    <col min="15874" max="15876" width="14.42578125" style="11" customWidth="1"/>
    <col min="15877" max="15877" width="15.42578125" style="11" customWidth="1"/>
    <col min="15878" max="15879" width="14.7109375" style="11" customWidth="1"/>
    <col min="15880" max="15880" width="11.140625" style="11" customWidth="1"/>
    <col min="15881" max="15881" width="12.28515625" style="11" customWidth="1"/>
    <col min="15882" max="15882" width="14.5703125" style="11" customWidth="1"/>
    <col min="15883" max="15883" width="10.28515625" style="11" customWidth="1"/>
    <col min="15884" max="15884" width="15.140625" style="11" customWidth="1"/>
    <col min="15885" max="15885" width="21.42578125" style="11" customWidth="1"/>
    <col min="15886" max="15886" width="16.28515625" style="11" customWidth="1"/>
    <col min="15887" max="15887" width="12.42578125" style="11" customWidth="1"/>
    <col min="15888" max="15888" width="14.28515625" style="11" customWidth="1"/>
    <col min="15889" max="15889" width="15.28515625" style="11" customWidth="1"/>
    <col min="15890" max="15890" width="11.140625" style="11" bestFit="1" customWidth="1"/>
    <col min="15891" max="15891" width="11.140625" style="11" customWidth="1"/>
    <col min="15892" max="15892" width="9.7109375" style="11" customWidth="1"/>
    <col min="15893" max="15893" width="9.5703125" style="11" customWidth="1"/>
    <col min="15894" max="15894" width="12.140625" style="11" bestFit="1" customWidth="1"/>
    <col min="15895" max="15895" width="55.7109375" style="11" customWidth="1"/>
    <col min="15896" max="15896" width="7" style="11" customWidth="1"/>
    <col min="15897" max="15897" width="9.140625" style="11"/>
    <col min="15898" max="15898" width="12.42578125" style="11" bestFit="1" customWidth="1"/>
    <col min="15899" max="15899" width="12.42578125" style="11" customWidth="1"/>
    <col min="15900" max="15900" width="12.42578125" style="11" bestFit="1" customWidth="1"/>
    <col min="15901" max="15901" width="12.42578125" style="11" customWidth="1"/>
    <col min="15902" max="15902" width="13.42578125" style="11" customWidth="1"/>
    <col min="15903" max="15904" width="13.5703125" style="11" bestFit="1" customWidth="1"/>
    <col min="15905" max="15905" width="26.140625" style="11" bestFit="1" customWidth="1"/>
    <col min="15906" max="15906" width="14.5703125" style="11" bestFit="1" customWidth="1"/>
    <col min="15907" max="15907" width="13.5703125" style="11" bestFit="1" customWidth="1"/>
    <col min="15908" max="15908" width="14.5703125" style="11" bestFit="1" customWidth="1"/>
    <col min="15909" max="15909" width="22.140625" style="11" bestFit="1" customWidth="1"/>
    <col min="15910" max="15910" width="14.5703125" style="11" bestFit="1" customWidth="1"/>
    <col min="15911" max="15911" width="6.7109375" style="11" customWidth="1"/>
    <col min="15912" max="15912" width="8.7109375" style="11" customWidth="1"/>
    <col min="15913" max="15913" width="11.140625" style="11" customWidth="1"/>
    <col min="15914" max="15914" width="28" style="11" bestFit="1" customWidth="1"/>
    <col min="15915" max="15915" width="35.85546875" style="11" bestFit="1" customWidth="1"/>
    <col min="15916" max="16120" width="9.140625" style="11"/>
    <col min="16121" max="16121" width="6.140625" style="11" bestFit="1" customWidth="1"/>
    <col min="16122" max="16122" width="16.5703125" style="11" customWidth="1"/>
    <col min="16123" max="16123" width="28" style="11" customWidth="1"/>
    <col min="16124" max="16124" width="14.7109375" style="11" customWidth="1"/>
    <col min="16125" max="16125" width="13.85546875" style="11" customWidth="1"/>
    <col min="16126" max="16126" width="12.5703125" style="11" customWidth="1"/>
    <col min="16127" max="16127" width="14.42578125" style="11" customWidth="1"/>
    <col min="16128" max="16128" width="31.85546875" style="11" customWidth="1"/>
    <col min="16129" max="16129" width="16.140625" style="11" customWidth="1"/>
    <col min="16130" max="16132" width="14.42578125" style="11" customWidth="1"/>
    <col min="16133" max="16133" width="15.42578125" style="11" customWidth="1"/>
    <col min="16134" max="16135" width="14.7109375" style="11" customWidth="1"/>
    <col min="16136" max="16136" width="11.140625" style="11" customWidth="1"/>
    <col min="16137" max="16137" width="12.28515625" style="11" customWidth="1"/>
    <col min="16138" max="16138" width="14.5703125" style="11" customWidth="1"/>
    <col min="16139" max="16139" width="10.28515625" style="11" customWidth="1"/>
    <col min="16140" max="16140" width="15.140625" style="11" customWidth="1"/>
    <col min="16141" max="16141" width="21.42578125" style="11" customWidth="1"/>
    <col min="16142" max="16142" width="16.28515625" style="11" customWidth="1"/>
    <col min="16143" max="16143" width="12.42578125" style="11" customWidth="1"/>
    <col min="16144" max="16144" width="14.28515625" style="11" customWidth="1"/>
    <col min="16145" max="16145" width="15.28515625" style="11" customWidth="1"/>
    <col min="16146" max="16146" width="11.140625" style="11" bestFit="1" customWidth="1"/>
    <col min="16147" max="16147" width="11.140625" style="11" customWidth="1"/>
    <col min="16148" max="16148" width="9.7109375" style="11" customWidth="1"/>
    <col min="16149" max="16149" width="9.5703125" style="11" customWidth="1"/>
    <col min="16150" max="16150" width="12.140625" style="11" bestFit="1" customWidth="1"/>
    <col min="16151" max="16151" width="55.7109375" style="11" customWidth="1"/>
    <col min="16152" max="16152" width="7" style="11" customWidth="1"/>
    <col min="16153" max="16153" width="9.140625" style="11"/>
    <col min="16154" max="16154" width="12.42578125" style="11" bestFit="1" customWidth="1"/>
    <col min="16155" max="16155" width="12.42578125" style="11" customWidth="1"/>
    <col min="16156" max="16156" width="12.42578125" style="11" bestFit="1" customWidth="1"/>
    <col min="16157" max="16157" width="12.42578125" style="11" customWidth="1"/>
    <col min="16158" max="16158" width="13.42578125" style="11" customWidth="1"/>
    <col min="16159" max="16160" width="13.5703125" style="11" bestFit="1" customWidth="1"/>
    <col min="16161" max="16161" width="26.140625" style="11" bestFit="1" customWidth="1"/>
    <col min="16162" max="16162" width="14.5703125" style="11" bestFit="1" customWidth="1"/>
    <col min="16163" max="16163" width="13.5703125" style="11" bestFit="1" customWidth="1"/>
    <col min="16164" max="16164" width="14.5703125" style="11" bestFit="1" customWidth="1"/>
    <col min="16165" max="16165" width="22.140625" style="11" bestFit="1" customWidth="1"/>
    <col min="16166" max="16166" width="14.5703125" style="11" bestFit="1" customWidth="1"/>
    <col min="16167" max="16167" width="6.7109375" style="11" customWidth="1"/>
    <col min="16168" max="16168" width="8.7109375" style="11" customWidth="1"/>
    <col min="16169" max="16169" width="11.140625" style="11" customWidth="1"/>
    <col min="16170" max="16170" width="28" style="11" bestFit="1" customWidth="1"/>
    <col min="16171" max="16171" width="35.85546875" style="11" bestFit="1" customWidth="1"/>
    <col min="16172" max="16384" width="9.140625" style="11"/>
  </cols>
  <sheetData>
    <row r="1" spans="1:43" x14ac:dyDescent="0.2">
      <c r="A1" s="1" t="s">
        <v>0</v>
      </c>
      <c r="B1" s="2" t="s">
        <v>1</v>
      </c>
      <c r="C1" s="3" t="str">
        <f>[1]Настройки!C1</f>
        <v>043</v>
      </c>
      <c r="D1" s="4"/>
      <c r="E1" s="5"/>
      <c r="F1" s="5"/>
      <c r="G1" s="5"/>
      <c r="H1" s="4" t="s">
        <v>2</v>
      </c>
      <c r="I1" s="4"/>
      <c r="J1" s="6"/>
      <c r="K1" s="6"/>
      <c r="L1" s="7"/>
      <c r="M1" s="7"/>
      <c r="N1" s="7"/>
      <c r="O1" s="7"/>
      <c r="P1" s="8"/>
      <c r="Q1" s="8"/>
      <c r="R1" s="8"/>
      <c r="S1" s="8"/>
      <c r="T1" s="8"/>
      <c r="U1" s="8"/>
      <c r="V1" s="8"/>
      <c r="W1" s="8"/>
      <c r="Y1" s="10"/>
      <c r="Z1" s="10"/>
      <c r="AA1" s="10"/>
      <c r="AB1" s="10"/>
      <c r="AC1" s="10"/>
      <c r="AD1" s="10"/>
      <c r="AE1" s="10"/>
      <c r="AF1" s="10"/>
      <c r="AG1" s="10"/>
      <c r="AH1" s="10"/>
      <c r="AI1" s="10"/>
      <c r="AJ1" s="10"/>
      <c r="AK1" s="10"/>
      <c r="AL1" s="10"/>
      <c r="AO1" s="10"/>
      <c r="AP1" s="10"/>
      <c r="AQ1" s="10"/>
    </row>
    <row r="2" spans="1:43" x14ac:dyDescent="0.2">
      <c r="A2" s="8"/>
      <c r="B2" s="8"/>
      <c r="C2" s="8"/>
      <c r="D2" s="8"/>
      <c r="E2" s="8"/>
      <c r="F2" s="8"/>
      <c r="G2" s="8"/>
      <c r="H2" s="12"/>
      <c r="I2" s="12"/>
      <c r="J2" s="12"/>
      <c r="K2" s="12"/>
      <c r="L2" s="12"/>
      <c r="M2" s="12"/>
      <c r="N2" s="12"/>
      <c r="O2" s="12"/>
      <c r="P2" s="8"/>
      <c r="Q2" s="8"/>
      <c r="R2" s="8"/>
      <c r="S2" s="8"/>
      <c r="T2" s="8"/>
      <c r="U2" s="8"/>
      <c r="V2" s="8"/>
      <c r="W2" s="8"/>
      <c r="Y2" s="10"/>
      <c r="Z2" s="10"/>
      <c r="AA2" s="10"/>
      <c r="AB2" s="10"/>
      <c r="AC2" s="10"/>
      <c r="AD2" s="10"/>
      <c r="AE2" s="10"/>
      <c r="AF2" s="10"/>
      <c r="AG2" s="10"/>
      <c r="AH2" s="10"/>
      <c r="AI2" s="10"/>
      <c r="AJ2" s="10"/>
      <c r="AK2" s="10"/>
      <c r="AL2" s="10"/>
      <c r="AO2" s="10"/>
      <c r="AP2" s="10"/>
      <c r="AQ2" s="10"/>
    </row>
    <row r="3" spans="1:43" ht="15.75" x14ac:dyDescent="0.25">
      <c r="A3" s="8"/>
      <c r="B3" s="13"/>
      <c r="C3" s="8"/>
      <c r="D3" s="64" t="str">
        <f>[1]Настройки!B5</f>
        <v>Респ. Дагестан. Комитет ЛХ</v>
      </c>
      <c r="E3" s="64"/>
      <c r="F3" s="64"/>
      <c r="G3" s="64"/>
      <c r="H3" s="8"/>
      <c r="I3" s="8"/>
      <c r="J3" s="8"/>
      <c r="K3" s="8"/>
      <c r="L3" s="8"/>
      <c r="M3" s="8"/>
      <c r="N3" s="8"/>
      <c r="O3" s="8"/>
      <c r="P3" s="8"/>
      <c r="Q3" s="8"/>
      <c r="R3" s="8"/>
      <c r="S3" s="8"/>
      <c r="T3" s="8"/>
      <c r="U3" s="8"/>
      <c r="V3" s="8"/>
      <c r="W3" s="8"/>
      <c r="X3" s="11"/>
      <c r="Y3" s="10"/>
      <c r="Z3" s="10"/>
      <c r="AA3" s="10"/>
      <c r="AB3" s="10"/>
      <c r="AC3" s="10"/>
      <c r="AD3" s="10"/>
      <c r="AE3" s="10"/>
      <c r="AF3" s="10"/>
      <c r="AG3" s="10"/>
      <c r="AH3" s="10"/>
      <c r="AI3" s="10"/>
      <c r="AJ3" s="10"/>
      <c r="AK3" s="10"/>
      <c r="AL3" s="10"/>
      <c r="AO3" s="10"/>
      <c r="AP3" s="10"/>
      <c r="AQ3" s="10"/>
    </row>
    <row r="4" spans="1:43" ht="17.25" customHeight="1" x14ac:dyDescent="0.2">
      <c r="A4" s="8"/>
      <c r="B4" s="14"/>
      <c r="C4" s="117" t="s">
        <v>3</v>
      </c>
      <c r="D4" s="117"/>
      <c r="E4" s="117"/>
      <c r="F4" s="117"/>
      <c r="G4" s="117"/>
      <c r="H4" s="8"/>
      <c r="I4" s="8"/>
      <c r="J4" s="8"/>
      <c r="K4" s="8"/>
      <c r="L4" s="8"/>
      <c r="M4" s="8"/>
      <c r="N4" s="8"/>
      <c r="O4" s="8"/>
      <c r="P4" s="8"/>
      <c r="Q4" s="8"/>
      <c r="R4" s="8"/>
      <c r="S4" s="8"/>
      <c r="T4" s="8"/>
      <c r="U4" s="8"/>
      <c r="V4" s="8"/>
      <c r="W4" s="8"/>
      <c r="X4" s="11"/>
      <c r="Y4" s="10"/>
      <c r="Z4" s="10"/>
      <c r="AA4" s="10"/>
      <c r="AB4" s="10"/>
      <c r="AC4" s="10"/>
      <c r="AD4" s="10"/>
      <c r="AE4" s="10"/>
      <c r="AF4" s="10"/>
      <c r="AG4" s="10"/>
      <c r="AH4" s="10"/>
      <c r="AI4" s="10"/>
      <c r="AJ4" s="10"/>
      <c r="AK4" s="10"/>
      <c r="AL4" s="10"/>
      <c r="AO4" s="10"/>
      <c r="AP4" s="10"/>
      <c r="AQ4" s="10"/>
    </row>
    <row r="5" spans="1:43" ht="71.25" customHeight="1" x14ac:dyDescent="0.2">
      <c r="A5" s="8"/>
      <c r="B5" s="15"/>
      <c r="C5" s="77" t="s">
        <v>4</v>
      </c>
      <c r="D5" s="77"/>
      <c r="E5" s="77"/>
      <c r="F5" s="77"/>
      <c r="G5" s="77"/>
      <c r="H5" s="8"/>
      <c r="I5" s="8"/>
      <c r="J5" s="8"/>
      <c r="K5" s="8"/>
      <c r="L5" s="8"/>
      <c r="M5" s="8"/>
      <c r="N5" s="8"/>
      <c r="O5" s="8"/>
      <c r="P5" s="8"/>
      <c r="Q5" s="8"/>
      <c r="R5" s="8"/>
      <c r="S5" s="8"/>
      <c r="T5" s="8"/>
      <c r="U5" s="8"/>
      <c r="V5" s="8"/>
      <c r="W5" s="8"/>
      <c r="X5" s="11"/>
      <c r="Y5" s="10"/>
      <c r="Z5" s="10"/>
      <c r="AA5" s="10"/>
      <c r="AB5" s="10"/>
      <c r="AC5" s="10"/>
      <c r="AD5" s="10"/>
      <c r="AE5" s="10"/>
      <c r="AF5" s="10"/>
      <c r="AG5" s="10"/>
      <c r="AH5" s="10"/>
      <c r="AI5" s="10"/>
      <c r="AJ5" s="10"/>
      <c r="AK5" s="10"/>
      <c r="AL5" s="10"/>
      <c r="AO5" s="10"/>
      <c r="AP5" s="10"/>
      <c r="AQ5" s="10"/>
    </row>
    <row r="6" spans="1:43" ht="24.75" customHeight="1" x14ac:dyDescent="0.25">
      <c r="A6" s="8"/>
      <c r="B6" s="8"/>
      <c r="C6" s="8"/>
      <c r="D6" s="16"/>
      <c r="E6" s="116" t="str">
        <f>[1]Настройки!C12</f>
        <v>за январь -</v>
      </c>
      <c r="F6" s="116"/>
      <c r="G6" s="17" t="str">
        <f>[1]Настройки!D12</f>
        <v>сентябрь</v>
      </c>
      <c r="H6" s="18" t="s">
        <v>1070</v>
      </c>
      <c r="I6" s="18"/>
      <c r="J6" s="8"/>
      <c r="K6" s="8"/>
      <c r="L6" s="8"/>
      <c r="M6" s="8"/>
      <c r="N6" s="8"/>
      <c r="O6" s="8"/>
      <c r="P6" s="8"/>
      <c r="Q6" s="8"/>
      <c r="R6" s="8"/>
      <c r="S6" s="8"/>
      <c r="T6" s="8"/>
      <c r="U6" s="8"/>
      <c r="V6" s="8"/>
      <c r="W6" s="8"/>
      <c r="X6" s="11"/>
      <c r="Y6" s="10"/>
      <c r="Z6" s="10"/>
      <c r="AA6" s="10"/>
      <c r="AB6" s="10"/>
      <c r="AC6" s="10"/>
      <c r="AD6" s="10"/>
      <c r="AE6" s="10"/>
      <c r="AF6" s="10"/>
      <c r="AG6" s="10"/>
      <c r="AH6" s="10"/>
      <c r="AI6" s="10"/>
      <c r="AJ6" s="10"/>
      <c r="AK6" s="10"/>
      <c r="AL6" s="10"/>
      <c r="AO6" s="10"/>
      <c r="AP6" s="10"/>
      <c r="AQ6" s="10"/>
    </row>
    <row r="7" spans="1:43" ht="14.25" customHeight="1" x14ac:dyDescent="0.2">
      <c r="A7" s="8"/>
      <c r="B7" s="8"/>
      <c r="C7" s="8"/>
      <c r="D7" s="5"/>
      <c r="F7" s="111" t="s">
        <v>5</v>
      </c>
      <c r="G7" s="111"/>
      <c r="H7" s="8"/>
      <c r="I7" s="8"/>
      <c r="J7" s="8"/>
      <c r="K7" s="8"/>
      <c r="L7" s="8"/>
      <c r="M7" s="8"/>
      <c r="N7" s="8"/>
      <c r="O7" s="8"/>
      <c r="P7" s="8"/>
      <c r="Q7" s="8"/>
      <c r="R7" s="8"/>
      <c r="S7" s="8"/>
      <c r="T7" s="8"/>
      <c r="U7" s="8"/>
      <c r="V7" s="8"/>
      <c r="W7" s="8"/>
      <c r="X7" s="11"/>
      <c r="Y7" s="10"/>
      <c r="Z7" s="10"/>
      <c r="AA7" s="10"/>
      <c r="AB7" s="10"/>
      <c r="AC7" s="10"/>
      <c r="AD7" s="10"/>
      <c r="AE7" s="10"/>
      <c r="AF7" s="10"/>
      <c r="AG7" s="10"/>
      <c r="AH7" s="10"/>
      <c r="AI7" s="10"/>
      <c r="AJ7" s="10"/>
      <c r="AK7" s="10"/>
      <c r="AL7" s="10"/>
      <c r="AO7" s="10"/>
      <c r="AP7" s="10"/>
      <c r="AQ7" s="10"/>
    </row>
    <row r="8" spans="1:43" ht="21.75" customHeight="1" x14ac:dyDescent="0.25">
      <c r="A8" s="8"/>
      <c r="B8" s="8"/>
      <c r="C8" s="8"/>
      <c r="D8" s="8"/>
      <c r="E8" s="20"/>
      <c r="H8" s="21"/>
      <c r="I8" s="21"/>
      <c r="J8" s="8"/>
      <c r="K8" s="8"/>
      <c r="L8" s="8"/>
      <c r="M8" s="8"/>
      <c r="N8" s="8"/>
      <c r="O8" s="8"/>
      <c r="P8" s="7"/>
      <c r="Q8" s="7"/>
      <c r="R8" s="8"/>
      <c r="S8" s="8"/>
      <c r="T8" s="8"/>
      <c r="U8" s="8"/>
      <c r="V8" s="8"/>
      <c r="W8" s="8"/>
      <c r="X8" s="11"/>
      <c r="Y8" s="10"/>
      <c r="Z8" s="10"/>
      <c r="AA8" s="10"/>
      <c r="AB8" s="10"/>
      <c r="AC8" s="10"/>
      <c r="AD8" s="10"/>
      <c r="AE8" s="10"/>
      <c r="AF8" s="10"/>
      <c r="AG8" s="10"/>
      <c r="AH8" s="10"/>
      <c r="AI8" s="10"/>
      <c r="AJ8" s="10"/>
      <c r="AK8" s="10"/>
      <c r="AL8" s="10"/>
      <c r="AO8" s="10"/>
      <c r="AP8" s="10"/>
      <c r="AQ8" s="10"/>
    </row>
    <row r="9" spans="1:43" ht="12.75" customHeight="1" x14ac:dyDescent="0.2">
      <c r="A9" s="112" t="s">
        <v>6</v>
      </c>
      <c r="B9" s="112" t="s">
        <v>7</v>
      </c>
      <c r="C9" s="112" t="s">
        <v>8</v>
      </c>
      <c r="D9" s="115" t="s">
        <v>10</v>
      </c>
      <c r="E9" s="115" t="s">
        <v>11</v>
      </c>
      <c r="F9" s="81" t="s">
        <v>12</v>
      </c>
      <c r="G9" s="84" t="s">
        <v>13</v>
      </c>
      <c r="H9" s="94" t="s">
        <v>15</v>
      </c>
      <c r="I9" s="94"/>
      <c r="J9" s="94"/>
      <c r="K9" s="94"/>
      <c r="L9" s="94"/>
      <c r="M9" s="94"/>
      <c r="N9" s="94"/>
      <c r="O9" s="94"/>
      <c r="P9" s="94"/>
      <c r="Q9" s="94"/>
      <c r="R9" s="105" t="s">
        <v>16</v>
      </c>
      <c r="S9" s="105" t="s">
        <v>17</v>
      </c>
      <c r="T9" s="96" t="s">
        <v>18</v>
      </c>
      <c r="U9" s="108"/>
      <c r="V9" s="105" t="s">
        <v>19</v>
      </c>
      <c r="W9" s="94" t="s">
        <v>20</v>
      </c>
      <c r="Y9" s="10"/>
      <c r="Z9" s="10"/>
      <c r="AA9" s="10"/>
      <c r="AB9" s="10"/>
      <c r="AC9" s="10"/>
      <c r="AD9" s="10"/>
      <c r="AE9" s="10"/>
      <c r="AF9" s="10"/>
      <c r="AG9" s="10"/>
      <c r="AH9" s="10"/>
      <c r="AI9" s="10"/>
      <c r="AJ9" s="10"/>
      <c r="AK9" s="10"/>
      <c r="AL9" s="10"/>
      <c r="AO9" s="10"/>
      <c r="AP9" s="10"/>
      <c r="AQ9" s="10"/>
    </row>
    <row r="10" spans="1:43" ht="12.75" customHeight="1" x14ac:dyDescent="0.2">
      <c r="A10" s="113"/>
      <c r="B10" s="103"/>
      <c r="C10" s="113"/>
      <c r="D10" s="115"/>
      <c r="E10" s="115"/>
      <c r="F10" s="82"/>
      <c r="G10" s="84"/>
      <c r="H10" s="94" t="s">
        <v>21</v>
      </c>
      <c r="I10" s="94" t="s">
        <v>22</v>
      </c>
      <c r="J10" s="95"/>
      <c r="K10" s="95"/>
      <c r="L10" s="96" t="s">
        <v>23</v>
      </c>
      <c r="M10" s="99" t="s">
        <v>22</v>
      </c>
      <c r="N10" s="100"/>
      <c r="O10" s="100"/>
      <c r="P10" s="101"/>
      <c r="Q10" s="102" t="s">
        <v>24</v>
      </c>
      <c r="R10" s="107"/>
      <c r="S10" s="107"/>
      <c r="T10" s="97"/>
      <c r="U10" s="109"/>
      <c r="V10" s="107"/>
      <c r="W10" s="94"/>
      <c r="Y10" s="10"/>
      <c r="Z10" s="22">
        <f>COUNTIF(Z13:Z1013,"&lt;&gt;0")-COUNTIF(Z13:Z1013,"x")-COUNTIF(Z13:Z1013,"х")</f>
        <v>1001</v>
      </c>
      <c r="AA10" s="22">
        <f t="shared" ref="AA10:AL10" si="0">COUNTIF(AA13:AA1013,"&lt;&gt;0")-COUNTIF(AA13:AA1013,"x")-COUNTIF(AA13:AA1013,"х")</f>
        <v>1001</v>
      </c>
      <c r="AB10" s="22">
        <f t="shared" si="0"/>
        <v>1001</v>
      </c>
      <c r="AC10" s="22">
        <f t="shared" si="0"/>
        <v>1001</v>
      </c>
      <c r="AD10" s="22">
        <f t="shared" si="0"/>
        <v>0</v>
      </c>
      <c r="AE10" s="22">
        <f t="shared" si="0"/>
        <v>0</v>
      </c>
      <c r="AF10" s="22">
        <f t="shared" si="0"/>
        <v>0</v>
      </c>
      <c r="AG10" s="22">
        <f t="shared" si="0"/>
        <v>0</v>
      </c>
      <c r="AH10" s="22">
        <f t="shared" si="0"/>
        <v>0</v>
      </c>
      <c r="AI10" s="22">
        <f t="shared" si="0"/>
        <v>0</v>
      </c>
      <c r="AJ10" s="22">
        <f t="shared" si="0"/>
        <v>0</v>
      </c>
      <c r="AK10" s="22">
        <f t="shared" si="0"/>
        <v>0</v>
      </c>
      <c r="AL10" s="22">
        <f t="shared" si="0"/>
        <v>0</v>
      </c>
      <c r="AO10" s="22">
        <f>COUNTIF(AO13:AO1013,"&lt;&gt;0")-COUNTIF(AO13:AO1013,"x")-COUNTIF(AO13:AO1013,"х")</f>
        <v>1000</v>
      </c>
      <c r="AP10" s="22">
        <f>COUNTIF(AP13:AP1013,"&lt;&gt;0")-COUNTIF(AP13:AP1013,"x")-COUNTIF(AP13:AP1013,"х")</f>
        <v>0</v>
      </c>
      <c r="AQ10" s="22">
        <f>COUNTIF(AQ13:AQ1013,"&lt;&gt;0")-COUNTIF(AQ13:AQ1013,"x")-COUNTIF(AQ13:AQ1013,"х")</f>
        <v>0</v>
      </c>
    </row>
    <row r="11" spans="1:43" ht="15.75" customHeight="1" x14ac:dyDescent="0.2">
      <c r="A11" s="113"/>
      <c r="B11" s="103"/>
      <c r="C11" s="113"/>
      <c r="D11" s="115"/>
      <c r="E11" s="115"/>
      <c r="F11" s="82"/>
      <c r="G11" s="84"/>
      <c r="H11" s="94"/>
      <c r="I11" s="94" t="s">
        <v>25</v>
      </c>
      <c r="J11" s="105" t="s">
        <v>26</v>
      </c>
      <c r="K11" s="94" t="s">
        <v>27</v>
      </c>
      <c r="L11" s="97"/>
      <c r="M11" s="105" t="s">
        <v>28</v>
      </c>
      <c r="N11" s="105" t="s">
        <v>29</v>
      </c>
      <c r="O11" s="105" t="s">
        <v>30</v>
      </c>
      <c r="P11" s="23" t="s">
        <v>31</v>
      </c>
      <c r="Q11" s="103"/>
      <c r="R11" s="107"/>
      <c r="S11" s="107"/>
      <c r="T11" s="98"/>
      <c r="U11" s="110"/>
      <c r="V11" s="107"/>
      <c r="W11" s="94"/>
      <c r="Y11" s="85" t="s">
        <v>32</v>
      </c>
      <c r="Z11" s="86"/>
      <c r="AA11" s="86"/>
      <c r="AB11" s="86"/>
      <c r="AC11" s="86"/>
      <c r="AD11" s="86"/>
      <c r="AE11" s="86"/>
      <c r="AF11" s="86"/>
      <c r="AG11" s="86"/>
      <c r="AH11" s="86"/>
      <c r="AI11" s="86"/>
      <c r="AJ11" s="86"/>
      <c r="AK11" s="86"/>
      <c r="AL11" s="87"/>
      <c r="AN11" s="88" t="s">
        <v>33</v>
      </c>
      <c r="AO11" s="89"/>
      <c r="AP11" s="89"/>
      <c r="AQ11" s="90"/>
    </row>
    <row r="12" spans="1:43" ht="32.25" customHeight="1" x14ac:dyDescent="0.2">
      <c r="A12" s="114"/>
      <c r="B12" s="104"/>
      <c r="C12" s="114"/>
      <c r="D12" s="115"/>
      <c r="E12" s="115"/>
      <c r="F12" s="83"/>
      <c r="G12" s="84"/>
      <c r="H12" s="94"/>
      <c r="I12" s="94"/>
      <c r="J12" s="106"/>
      <c r="K12" s="94"/>
      <c r="L12" s="98"/>
      <c r="M12" s="106"/>
      <c r="N12" s="106"/>
      <c r="O12" s="106"/>
      <c r="P12" s="24" t="s">
        <v>34</v>
      </c>
      <c r="Q12" s="104"/>
      <c r="R12" s="106"/>
      <c r="S12" s="106"/>
      <c r="T12" s="25" t="s">
        <v>35</v>
      </c>
      <c r="U12" s="25" t="s">
        <v>36</v>
      </c>
      <c r="V12" s="106"/>
      <c r="W12" s="94"/>
      <c r="Y12" s="65" t="s">
        <v>37</v>
      </c>
      <c r="Z12" s="91" t="s">
        <v>38</v>
      </c>
      <c r="AA12" s="92"/>
      <c r="AB12" s="92"/>
      <c r="AC12" s="92"/>
      <c r="AD12" s="92"/>
      <c r="AE12" s="92"/>
      <c r="AF12" s="92"/>
      <c r="AG12" s="92"/>
      <c r="AH12" s="92"/>
      <c r="AI12" s="92"/>
      <c r="AJ12" s="92"/>
      <c r="AK12" s="92"/>
      <c r="AL12" s="93"/>
      <c r="AN12" s="65" t="s">
        <v>37</v>
      </c>
      <c r="AO12" s="66" t="s">
        <v>9</v>
      </c>
      <c r="AP12" s="66" t="s">
        <v>39</v>
      </c>
      <c r="AQ12" s="66" t="s">
        <v>40</v>
      </c>
    </row>
    <row r="13" spans="1:43" s="33" customFormat="1" ht="12.75" customHeight="1" x14ac:dyDescent="0.2">
      <c r="A13" s="26" t="s">
        <v>45</v>
      </c>
      <c r="B13" s="26" t="s">
        <v>45</v>
      </c>
      <c r="C13" s="27" t="s">
        <v>46</v>
      </c>
      <c r="D13" s="26" t="s">
        <v>45</v>
      </c>
      <c r="E13" s="26" t="s">
        <v>45</v>
      </c>
      <c r="F13" s="26" t="s">
        <v>45</v>
      </c>
      <c r="G13" s="26" t="s">
        <v>45</v>
      </c>
      <c r="H13" s="28">
        <f t="shared" ref="H13:V13" si="1">SUM(H14:H1013)</f>
        <v>40099.5</v>
      </c>
      <c r="I13" s="28">
        <f t="shared" si="1"/>
        <v>26710.500000000007</v>
      </c>
      <c r="J13" s="28">
        <f t="shared" si="1"/>
        <v>13389</v>
      </c>
      <c r="K13" s="28">
        <f t="shared" si="1"/>
        <v>1584.8999999999987</v>
      </c>
      <c r="L13" s="28">
        <f t="shared" si="1"/>
        <v>0</v>
      </c>
      <c r="M13" s="28">
        <f t="shared" si="1"/>
        <v>0</v>
      </c>
      <c r="N13" s="28">
        <f t="shared" si="1"/>
        <v>0</v>
      </c>
      <c r="O13" s="28">
        <f t="shared" si="1"/>
        <v>0</v>
      </c>
      <c r="P13" s="28">
        <f t="shared" si="1"/>
        <v>0</v>
      </c>
      <c r="Q13" s="28">
        <f t="shared" si="1"/>
        <v>0</v>
      </c>
      <c r="R13" s="28">
        <f t="shared" si="1"/>
        <v>18718.000000000004</v>
      </c>
      <c r="S13" s="28">
        <f t="shared" si="1"/>
        <v>18130.500000000004</v>
      </c>
      <c r="T13" s="28">
        <f t="shared" si="1"/>
        <v>6179.7999999999984</v>
      </c>
      <c r="U13" s="28">
        <f t="shared" si="1"/>
        <v>1829.7000000000003</v>
      </c>
      <c r="V13" s="28">
        <f t="shared" si="1"/>
        <v>2967.4999999999995</v>
      </c>
      <c r="W13" s="26" t="s">
        <v>47</v>
      </c>
      <c r="X13" s="29"/>
      <c r="Y13" s="30" t="str">
        <f>C13</f>
        <v>ИТОГО</v>
      </c>
      <c r="Z13" s="31" t="e">
        <f>IF($G$6="январь",ROUND(#REF!-#REF!,2),IF(#REF!&gt;=#REF!,0,ROUND(#REF!-#REF!,2)))</f>
        <v>#REF!</v>
      </c>
      <c r="AA13" s="32" t="e">
        <f>IF(#REF!&gt;#REF!,#REF!-#REF!,0)</f>
        <v>#REF!</v>
      </c>
      <c r="AB13" s="32" t="e">
        <f>IF($G$6="январь",ROUND(#REF!-#REF!,2),IF(#REF!&gt;=#REF!,0,ROUND(#REF!-#REF!,2)))</f>
        <v>#REF!</v>
      </c>
      <c r="AC13" s="32" t="e">
        <f>IF(#REF!&gt;#REF!,#REF!-#REF!,0)</f>
        <v>#REF!</v>
      </c>
      <c r="AD13" s="32">
        <f t="shared" ref="AD13:AD76" si="2">IF(Q13&gt;H13,H13-Q13,0)</f>
        <v>0</v>
      </c>
      <c r="AE13" s="31">
        <f t="shared" ref="AE13:AE76" si="3">IF(J13&gt;=K13,0,ROUND(J13-K13,2))</f>
        <v>0</v>
      </c>
      <c r="AF13" s="31">
        <f t="shared" ref="AF13:AF76" si="4">IF(H13&gt;=L13,0,ROUND(H13-L13,2))</f>
        <v>0</v>
      </c>
      <c r="AG13" s="31">
        <f t="shared" ref="AG13:AG76" si="5">IF(L13&gt;=M13+N13+O13,0,ROUND(L13-M13-N13-O13,2))</f>
        <v>0</v>
      </c>
      <c r="AH13" s="31">
        <f t="shared" ref="AH13:AH76" si="6">IF(O13&gt;=P13,0,ROUND(O13-P13,2))</f>
        <v>0</v>
      </c>
      <c r="AI13" s="31">
        <f t="shared" ref="AI13:AI76" si="7">IF(H13&gt;=R13,0,ROUND(H13-R13,2))</f>
        <v>0</v>
      </c>
      <c r="AJ13" s="31">
        <f t="shared" ref="AJ13:AJ76" si="8">IF(R13&gt;=S13,0,ROUND(R13-S13,2))</f>
        <v>0</v>
      </c>
      <c r="AK13" s="31">
        <f t="shared" ref="AK13:AK76" si="9">IF(S13&gt;=T13+U13,0,ROUND(S13-T13-U13,2))</f>
        <v>0</v>
      </c>
      <c r="AL13" s="31">
        <f t="shared" ref="AL13:AL76" si="10">IF(T13&gt;=V13,0,ROUND(T13-V13,2))</f>
        <v>0</v>
      </c>
      <c r="AN13" s="30" t="str">
        <f>C13</f>
        <v>ИТОГО</v>
      </c>
      <c r="AO13" s="26" t="s">
        <v>45</v>
      </c>
      <c r="AP13" s="26" t="s">
        <v>45</v>
      </c>
      <c r="AQ13" s="26" t="s">
        <v>45</v>
      </c>
    </row>
    <row r="14" spans="1:43" ht="38.25" customHeight="1" x14ac:dyDescent="0.2">
      <c r="A14" s="34">
        <v>1</v>
      </c>
      <c r="B14" s="35" t="s">
        <v>48</v>
      </c>
      <c r="C14" s="35" t="s">
        <v>49</v>
      </c>
      <c r="D14" s="35" t="s">
        <v>50</v>
      </c>
      <c r="E14" s="35" t="s">
        <v>51</v>
      </c>
      <c r="F14" s="36" t="s">
        <v>52</v>
      </c>
      <c r="G14" s="37" t="s">
        <v>53</v>
      </c>
      <c r="H14" s="39">
        <f t="shared" ref="H14:H77" si="11">I14+J14</f>
        <v>3211.3</v>
      </c>
      <c r="I14" s="38">
        <v>3086.4</v>
      </c>
      <c r="J14" s="38">
        <v>124.9</v>
      </c>
      <c r="K14" s="38"/>
      <c r="L14" s="38"/>
      <c r="M14" s="38"/>
      <c r="N14" s="38"/>
      <c r="O14" s="38"/>
      <c r="P14" s="38"/>
      <c r="Q14" s="38"/>
      <c r="R14" s="38">
        <v>2368.9</v>
      </c>
      <c r="S14" s="38">
        <v>2368.9</v>
      </c>
      <c r="T14" s="38"/>
      <c r="U14" s="38"/>
      <c r="V14" s="38"/>
      <c r="W14" s="37" t="s">
        <v>54</v>
      </c>
      <c r="Y14" s="40">
        <f t="shared" ref="Y14:Y77" si="12">A14</f>
        <v>1</v>
      </c>
      <c r="Z14" s="41" t="e">
        <f>IF($G$6="январь",ROUND(#REF!-#REF!,2),IF(#REF!&gt;=#REF!,0,ROUND(#REF!-#REF!,2)))</f>
        <v>#REF!</v>
      </c>
      <c r="AA14" s="32" t="e">
        <f>IF(#REF!&gt;#REF!,#REF!-#REF!,0)</f>
        <v>#REF!</v>
      </c>
      <c r="AB14" s="42" t="e">
        <f>IF($G$6="январь",ROUND(#REF!-#REF!,2),IF(#REF!&gt;=#REF!,0,ROUND(#REF!-#REF!,2)))</f>
        <v>#REF!</v>
      </c>
      <c r="AC14" s="32" t="e">
        <f>IF(#REF!&gt;#REF!,#REF!-#REF!,0)</f>
        <v>#REF!</v>
      </c>
      <c r="AD14" s="32">
        <f t="shared" si="2"/>
        <v>0</v>
      </c>
      <c r="AE14" s="41">
        <f t="shared" si="3"/>
        <v>0</v>
      </c>
      <c r="AF14" s="41">
        <f t="shared" si="4"/>
        <v>0</v>
      </c>
      <c r="AG14" s="41">
        <f t="shared" si="5"/>
        <v>0</v>
      </c>
      <c r="AH14" s="41">
        <f t="shared" si="6"/>
        <v>0</v>
      </c>
      <c r="AI14" s="41">
        <f t="shared" si="7"/>
        <v>0</v>
      </c>
      <c r="AJ14" s="41">
        <f t="shared" si="8"/>
        <v>0</v>
      </c>
      <c r="AK14" s="41">
        <f t="shared" si="9"/>
        <v>0</v>
      </c>
      <c r="AL14" s="41">
        <f t="shared" si="10"/>
        <v>0</v>
      </c>
      <c r="AN14" s="40">
        <f t="shared" ref="AN14:AN77" si="13">A14</f>
        <v>1</v>
      </c>
      <c r="AO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 s="42">
        <f>IF(B14="",0,IF(ISERROR(VLOOKUP(B14,LesName,1,FALSE)),"ошибка в наименовании",0))</f>
        <v>0</v>
      </c>
      <c r="AQ14" s="42">
        <f>IF(OR(AND(LEN(C14)&gt;0,LEN(B14)&gt;0,H14&lt;&gt;0),AND(LEN(C14)=0,LEN(B14)=0,H14=0)),0,"введены не все данные (графы Б, В, 9)")</f>
        <v>0</v>
      </c>
    </row>
    <row r="15" spans="1:43" ht="33.75" customHeight="1" x14ac:dyDescent="0.2">
      <c r="A15" s="34">
        <v>2</v>
      </c>
      <c r="B15" s="35" t="s">
        <v>55</v>
      </c>
      <c r="C15" s="35" t="s">
        <v>56</v>
      </c>
      <c r="D15" s="35" t="s">
        <v>57</v>
      </c>
      <c r="E15" s="35" t="s">
        <v>58</v>
      </c>
      <c r="F15" s="36" t="s">
        <v>59</v>
      </c>
      <c r="G15" s="37" t="s">
        <v>60</v>
      </c>
      <c r="H15" s="39">
        <f t="shared" si="11"/>
        <v>2574</v>
      </c>
      <c r="I15" s="38">
        <v>2360.9</v>
      </c>
      <c r="J15" s="38">
        <v>213.1</v>
      </c>
      <c r="K15" s="38">
        <v>23.7</v>
      </c>
      <c r="L15" s="38"/>
      <c r="M15" s="38"/>
      <c r="N15" s="38"/>
      <c r="O15" s="38"/>
      <c r="P15" s="38"/>
      <c r="Q15" s="38"/>
      <c r="R15" s="38">
        <v>2455.6</v>
      </c>
      <c r="S15" s="38">
        <v>2455.6</v>
      </c>
      <c r="T15" s="38"/>
      <c r="U15" s="38"/>
      <c r="V15" s="38"/>
      <c r="W15" s="37" t="s">
        <v>61</v>
      </c>
      <c r="Y15" s="40">
        <f t="shared" si="12"/>
        <v>2</v>
      </c>
      <c r="Z15" s="41" t="e">
        <f>IF($G$6="январь",ROUND(#REF!-#REF!,2),IF(#REF!&gt;=#REF!,0,ROUND(#REF!-#REF!,2)))</f>
        <v>#REF!</v>
      </c>
      <c r="AA15" s="32" t="e">
        <f>IF(#REF!&gt;#REF!,#REF!-#REF!,0)</f>
        <v>#REF!</v>
      </c>
      <c r="AB15" s="42" t="e">
        <f>IF($G$6="январь",ROUND(#REF!-#REF!,2),IF(#REF!&gt;=#REF!,0,ROUND(#REF!-#REF!,2)))</f>
        <v>#REF!</v>
      </c>
      <c r="AC15" s="32" t="e">
        <f>IF(#REF!&gt;#REF!,#REF!-#REF!,0)</f>
        <v>#REF!</v>
      </c>
      <c r="AD15" s="32">
        <f t="shared" si="2"/>
        <v>0</v>
      </c>
      <c r="AE15" s="41">
        <f t="shared" si="3"/>
        <v>0</v>
      </c>
      <c r="AF15" s="41">
        <f t="shared" si="4"/>
        <v>0</v>
      </c>
      <c r="AG15" s="41">
        <f t="shared" si="5"/>
        <v>0</v>
      </c>
      <c r="AH15" s="41">
        <f t="shared" si="6"/>
        <v>0</v>
      </c>
      <c r="AI15" s="41">
        <f t="shared" si="7"/>
        <v>0</v>
      </c>
      <c r="AJ15" s="41">
        <f t="shared" si="8"/>
        <v>0</v>
      </c>
      <c r="AK15" s="41">
        <f t="shared" si="9"/>
        <v>0</v>
      </c>
      <c r="AL15" s="41">
        <f t="shared" si="10"/>
        <v>0</v>
      </c>
      <c r="AN15" s="40">
        <f t="shared" si="13"/>
        <v>2</v>
      </c>
      <c r="AO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 s="42">
        <f>IF(B15="",0,IF(ISERROR(VLOOKUP(B15,LesName,1,FALSE)),"ошибка в наименовании",0))</f>
        <v>0</v>
      </c>
      <c r="AQ15" s="42">
        <f>IF(OR(AND(LEN(C15)&gt;0,LEN(B15)&gt;0,H15&lt;&gt;0),AND(LEN(C15)=0,LEN(B15)=0,H15=0)),0,"введены не все данные (графы Б, В, 9)")</f>
        <v>0</v>
      </c>
    </row>
    <row r="16" spans="1:43" ht="33" customHeight="1" x14ac:dyDescent="0.2">
      <c r="A16" s="34">
        <v>3</v>
      </c>
      <c r="B16" s="35" t="s">
        <v>62</v>
      </c>
      <c r="C16" s="35" t="s">
        <v>63</v>
      </c>
      <c r="D16" s="35" t="s">
        <v>64</v>
      </c>
      <c r="E16" s="35" t="s">
        <v>65</v>
      </c>
      <c r="F16" s="36" t="s">
        <v>59</v>
      </c>
      <c r="G16" s="37" t="s">
        <v>60</v>
      </c>
      <c r="H16" s="39">
        <f t="shared" si="11"/>
        <v>2399.8000000000002</v>
      </c>
      <c r="I16" s="38">
        <v>1973.5</v>
      </c>
      <c r="J16" s="38">
        <v>426.3</v>
      </c>
      <c r="K16" s="38">
        <v>47.4</v>
      </c>
      <c r="L16" s="38"/>
      <c r="M16" s="38"/>
      <c r="N16" s="38"/>
      <c r="O16" s="38"/>
      <c r="P16" s="38"/>
      <c r="Q16" s="38"/>
      <c r="R16" s="38">
        <v>2246.5</v>
      </c>
      <c r="S16" s="38">
        <v>2246.5</v>
      </c>
      <c r="T16" s="38"/>
      <c r="U16" s="38"/>
      <c r="V16" s="38"/>
      <c r="W16" s="37" t="s">
        <v>66</v>
      </c>
      <c r="Y16" s="40">
        <f t="shared" si="12"/>
        <v>3</v>
      </c>
      <c r="Z16" s="41" t="e">
        <f>IF($G$6="январь",ROUND(#REF!-#REF!,2),IF(#REF!&gt;=#REF!,0,ROUND(#REF!-#REF!,2)))</f>
        <v>#REF!</v>
      </c>
      <c r="AA16" s="32" t="e">
        <f>IF(#REF!&gt;#REF!,#REF!-#REF!,0)</f>
        <v>#REF!</v>
      </c>
      <c r="AB16" s="42" t="e">
        <f>IF($G$6="январь",ROUND(#REF!-#REF!,2),IF(#REF!&gt;=#REF!,0,ROUND(#REF!-#REF!,2)))</f>
        <v>#REF!</v>
      </c>
      <c r="AC16" s="32" t="e">
        <f>IF(#REF!&gt;#REF!,#REF!-#REF!,0)</f>
        <v>#REF!</v>
      </c>
      <c r="AD16" s="32">
        <f t="shared" si="2"/>
        <v>0</v>
      </c>
      <c r="AE16" s="41">
        <f t="shared" si="3"/>
        <v>0</v>
      </c>
      <c r="AF16" s="41">
        <f t="shared" si="4"/>
        <v>0</v>
      </c>
      <c r="AG16" s="41">
        <f t="shared" si="5"/>
        <v>0</v>
      </c>
      <c r="AH16" s="41">
        <f t="shared" si="6"/>
        <v>0</v>
      </c>
      <c r="AI16" s="41">
        <f t="shared" si="7"/>
        <v>0</v>
      </c>
      <c r="AJ16" s="41">
        <f t="shared" si="8"/>
        <v>0</v>
      </c>
      <c r="AK16" s="41">
        <f t="shared" si="9"/>
        <v>0</v>
      </c>
      <c r="AL16" s="41">
        <f t="shared" si="10"/>
        <v>0</v>
      </c>
      <c r="AN16" s="40">
        <f t="shared" si="13"/>
        <v>3</v>
      </c>
      <c r="AO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 s="42">
        <f>IF(B16="",0,IF(ISERROR(VLOOKUP(B16,LesName,1,FALSE)),"ошибка в наименовании",0))</f>
        <v>0</v>
      </c>
      <c r="AQ16" s="42">
        <f>IF(OR(AND(LEN(C16)&gt;0,LEN(B16)&gt;0,H16&lt;&gt;0),AND(LEN(C16)=0,LEN(B16)=0,H16=0)),0,"введены не все данные (графы Б, В, 9)")</f>
        <v>0</v>
      </c>
    </row>
    <row r="17" spans="1:43" ht="36.75" customHeight="1" x14ac:dyDescent="0.2">
      <c r="A17" s="34">
        <v>4</v>
      </c>
      <c r="B17" s="35" t="s">
        <v>67</v>
      </c>
      <c r="C17" s="35" t="s">
        <v>68</v>
      </c>
      <c r="D17" s="35" t="s">
        <v>69</v>
      </c>
      <c r="E17" s="35" t="s">
        <v>70</v>
      </c>
      <c r="F17" s="36" t="s">
        <v>59</v>
      </c>
      <c r="G17" s="37" t="s">
        <v>53</v>
      </c>
      <c r="H17" s="39">
        <f t="shared" si="11"/>
        <v>1587.5</v>
      </c>
      <c r="I17" s="38">
        <v>1462.9</v>
      </c>
      <c r="J17" s="38">
        <v>124.6</v>
      </c>
      <c r="K17" s="38">
        <v>13.8</v>
      </c>
      <c r="L17" s="38"/>
      <c r="M17" s="38"/>
      <c r="N17" s="38"/>
      <c r="O17" s="38"/>
      <c r="P17" s="38"/>
      <c r="Q17" s="38"/>
      <c r="R17" s="38">
        <v>905</v>
      </c>
      <c r="S17" s="38">
        <v>905</v>
      </c>
      <c r="T17" s="38">
        <v>905</v>
      </c>
      <c r="U17" s="38"/>
      <c r="V17" s="38">
        <v>905</v>
      </c>
      <c r="W17" s="37" t="s">
        <v>71</v>
      </c>
      <c r="Y17" s="40">
        <f t="shared" si="12"/>
        <v>4</v>
      </c>
      <c r="Z17" s="41" t="e">
        <f>IF($G$6="январь",ROUND(#REF!-#REF!,2),IF(#REF!&gt;=#REF!,0,ROUND(#REF!-#REF!,2)))</f>
        <v>#REF!</v>
      </c>
      <c r="AA17" s="32" t="e">
        <f>IF(#REF!&gt;#REF!,#REF!-#REF!,0)</f>
        <v>#REF!</v>
      </c>
      <c r="AB17" s="42" t="e">
        <f>IF($G$6="январь",ROUND(#REF!-#REF!,2),IF(#REF!&gt;=#REF!,0,ROUND(#REF!-#REF!,2)))</f>
        <v>#REF!</v>
      </c>
      <c r="AC17" s="32" t="e">
        <f>IF(#REF!&gt;#REF!,#REF!-#REF!,0)</f>
        <v>#REF!</v>
      </c>
      <c r="AD17" s="32">
        <f t="shared" si="2"/>
        <v>0</v>
      </c>
      <c r="AE17" s="41">
        <f t="shared" si="3"/>
        <v>0</v>
      </c>
      <c r="AF17" s="41">
        <f t="shared" si="4"/>
        <v>0</v>
      </c>
      <c r="AG17" s="41">
        <f t="shared" si="5"/>
        <v>0</v>
      </c>
      <c r="AH17" s="41">
        <f t="shared" si="6"/>
        <v>0</v>
      </c>
      <c r="AI17" s="41">
        <f t="shared" si="7"/>
        <v>0</v>
      </c>
      <c r="AJ17" s="41">
        <f t="shared" si="8"/>
        <v>0</v>
      </c>
      <c r="AK17" s="41">
        <f t="shared" si="9"/>
        <v>0</v>
      </c>
      <c r="AL17" s="41">
        <f t="shared" si="10"/>
        <v>0</v>
      </c>
      <c r="AN17" s="40">
        <f t="shared" si="13"/>
        <v>4</v>
      </c>
      <c r="AO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 s="42">
        <f>IF(B17="",0,IF(ISERROR(VLOOKUP(B17,LesName,1,FALSE)),"ошибка в наименовании",0))</f>
        <v>0</v>
      </c>
      <c r="AQ17" s="42">
        <f>IF(OR(AND(LEN(C17)&gt;0,LEN(B17)&gt;0,H17&lt;&gt;0),AND(LEN(C17)=0,LEN(B17)=0,H17=0)),0,"введены не все данные (графы Б, В, 9)")</f>
        <v>0</v>
      </c>
    </row>
    <row r="18" spans="1:43" ht="32.25" customHeight="1" x14ac:dyDescent="0.2">
      <c r="A18" s="34">
        <v>5</v>
      </c>
      <c r="B18" s="35" t="s">
        <v>72</v>
      </c>
      <c r="C18" s="35" t="s">
        <v>73</v>
      </c>
      <c r="D18" s="35" t="s">
        <v>74</v>
      </c>
      <c r="E18" s="35" t="s">
        <v>75</v>
      </c>
      <c r="F18" s="36" t="s">
        <v>59</v>
      </c>
      <c r="G18" s="37" t="s">
        <v>53</v>
      </c>
      <c r="H18" s="39">
        <f t="shared" si="11"/>
        <v>1441.8999999999999</v>
      </c>
      <c r="I18" s="38">
        <v>1164.5999999999999</v>
      </c>
      <c r="J18" s="38">
        <v>277.3</v>
      </c>
      <c r="K18" s="38">
        <v>30.8</v>
      </c>
      <c r="L18" s="38"/>
      <c r="M18" s="38"/>
      <c r="N18" s="38"/>
      <c r="O18" s="38"/>
      <c r="P18" s="38"/>
      <c r="Q18" s="38"/>
      <c r="R18" s="38">
        <v>885.1</v>
      </c>
      <c r="S18" s="38">
        <v>885.1</v>
      </c>
      <c r="T18" s="38">
        <v>885.1</v>
      </c>
      <c r="U18" s="38"/>
      <c r="V18" s="38">
        <v>885.1</v>
      </c>
      <c r="W18" s="37" t="s">
        <v>76</v>
      </c>
      <c r="Y18" s="43">
        <f t="shared" si="12"/>
        <v>5</v>
      </c>
      <c r="Z18" s="41" t="e">
        <f>IF($G$6="январь",ROUND(#REF!-#REF!,2),IF(#REF!&gt;=#REF!,0,ROUND(#REF!-#REF!,2)))</f>
        <v>#REF!</v>
      </c>
      <c r="AA18" s="32" t="e">
        <f>IF(#REF!&gt;#REF!,#REF!-#REF!,0)</f>
        <v>#REF!</v>
      </c>
      <c r="AB18" s="42" t="e">
        <f>IF($G$6="январь",ROUND(#REF!-#REF!,2),IF(#REF!&gt;=#REF!,0,ROUND(#REF!-#REF!,2)))</f>
        <v>#REF!</v>
      </c>
      <c r="AC18" s="32" t="e">
        <f>IF(#REF!&gt;#REF!,#REF!-#REF!,0)</f>
        <v>#REF!</v>
      </c>
      <c r="AD18" s="32">
        <f t="shared" si="2"/>
        <v>0</v>
      </c>
      <c r="AE18" s="41">
        <f t="shared" si="3"/>
        <v>0</v>
      </c>
      <c r="AF18" s="41">
        <f t="shared" si="4"/>
        <v>0</v>
      </c>
      <c r="AG18" s="41">
        <f t="shared" si="5"/>
        <v>0</v>
      </c>
      <c r="AH18" s="41">
        <f t="shared" si="6"/>
        <v>0</v>
      </c>
      <c r="AI18" s="41">
        <f t="shared" si="7"/>
        <v>0</v>
      </c>
      <c r="AJ18" s="41">
        <f t="shared" si="8"/>
        <v>0</v>
      </c>
      <c r="AK18" s="41">
        <f t="shared" si="9"/>
        <v>0</v>
      </c>
      <c r="AL18" s="41">
        <f t="shared" si="10"/>
        <v>0</v>
      </c>
      <c r="AN18" s="43">
        <f t="shared" si="13"/>
        <v>5</v>
      </c>
      <c r="AO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 s="42">
        <f>IF(B18="",0,IF(ISERROR(VLOOKUP(B18,LesName,1,FALSE)),"ошибка в наименовании",0))</f>
        <v>0</v>
      </c>
      <c r="AQ18" s="42">
        <f>IF(OR(AND(LEN(C18)&gt;0,LEN(B18)&gt;0,H18&lt;&gt;0),AND(LEN(C18)=0,LEN(B18)=0,H18=0)),0,"введены не все данные (графы Б, В, 9)")</f>
        <v>0</v>
      </c>
    </row>
    <row r="19" spans="1:43" ht="42" customHeight="1" x14ac:dyDescent="0.2">
      <c r="A19" s="34">
        <v>6</v>
      </c>
      <c r="B19" s="35" t="s">
        <v>48</v>
      </c>
      <c r="C19" s="35" t="s">
        <v>77</v>
      </c>
      <c r="D19" s="35" t="s">
        <v>78</v>
      </c>
      <c r="E19" s="35" t="s">
        <v>79</v>
      </c>
      <c r="F19" s="36" t="s">
        <v>59</v>
      </c>
      <c r="G19" s="37" t="s">
        <v>80</v>
      </c>
      <c r="H19" s="39">
        <f t="shared" si="11"/>
        <v>1234.5</v>
      </c>
      <c r="I19" s="38">
        <v>457.8</v>
      </c>
      <c r="J19" s="38">
        <v>776.7</v>
      </c>
      <c r="K19" s="38">
        <v>87.4</v>
      </c>
      <c r="L19" s="38"/>
      <c r="M19" s="38"/>
      <c r="N19" s="38"/>
      <c r="O19" s="38"/>
      <c r="P19" s="38"/>
      <c r="Q19" s="38"/>
      <c r="R19" s="38">
        <v>1234.5</v>
      </c>
      <c r="S19" s="38">
        <v>1234.5</v>
      </c>
      <c r="T19" s="38">
        <v>1234.5</v>
      </c>
      <c r="U19" s="38"/>
      <c r="V19" s="38"/>
      <c r="W19" s="37" t="s">
        <v>81</v>
      </c>
      <c r="Y19" s="40">
        <f t="shared" si="12"/>
        <v>6</v>
      </c>
      <c r="Z19" s="41" t="e">
        <f>IF($G$6="январь",ROUND(#REF!-#REF!,2),IF(#REF!&gt;=#REF!,0,ROUND(#REF!-#REF!,2)))</f>
        <v>#REF!</v>
      </c>
      <c r="AA19" s="32" t="e">
        <f>IF(#REF!&gt;#REF!,#REF!-#REF!,0)</f>
        <v>#REF!</v>
      </c>
      <c r="AB19" s="42" t="e">
        <f>IF($G$6="январь",ROUND(#REF!-#REF!,2),IF(#REF!&gt;=#REF!,0,ROUND(#REF!-#REF!,2)))</f>
        <v>#REF!</v>
      </c>
      <c r="AC19" s="32" t="e">
        <f>IF(#REF!&gt;#REF!,#REF!-#REF!,0)</f>
        <v>#REF!</v>
      </c>
      <c r="AD19" s="32">
        <f t="shared" si="2"/>
        <v>0</v>
      </c>
      <c r="AE19" s="41">
        <f t="shared" si="3"/>
        <v>0</v>
      </c>
      <c r="AF19" s="41">
        <f t="shared" si="4"/>
        <v>0</v>
      </c>
      <c r="AG19" s="41">
        <f t="shared" si="5"/>
        <v>0</v>
      </c>
      <c r="AH19" s="41">
        <f t="shared" si="6"/>
        <v>0</v>
      </c>
      <c r="AI19" s="41">
        <f t="shared" si="7"/>
        <v>0</v>
      </c>
      <c r="AJ19" s="41">
        <f t="shared" si="8"/>
        <v>0</v>
      </c>
      <c r="AK19" s="41">
        <f t="shared" si="9"/>
        <v>0</v>
      </c>
      <c r="AL19" s="41">
        <f t="shared" si="10"/>
        <v>0</v>
      </c>
      <c r="AN19" s="40">
        <f t="shared" si="13"/>
        <v>6</v>
      </c>
      <c r="AO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 s="42">
        <f>IF(B19="",0,IF(ISERROR(VLOOKUP(B19,LesName,1,FALSE)),"ошибка в наименовании",0))</f>
        <v>0</v>
      </c>
      <c r="AQ19" s="42">
        <f>IF(OR(AND(LEN(C19)&gt;0,LEN(B19)&gt;0,H19&lt;&gt;0),AND(LEN(C19)=0,LEN(B19)=0,H19=0)),0,"введены не все данные (графы Б, В, 9)")</f>
        <v>0</v>
      </c>
    </row>
    <row r="20" spans="1:43" ht="33.75" customHeight="1" x14ac:dyDescent="0.2">
      <c r="A20" s="34">
        <v>7</v>
      </c>
      <c r="B20" s="35" t="s">
        <v>82</v>
      </c>
      <c r="C20" s="35" t="s">
        <v>83</v>
      </c>
      <c r="D20" s="35" t="s">
        <v>84</v>
      </c>
      <c r="E20" s="35" t="s">
        <v>85</v>
      </c>
      <c r="F20" s="36" t="s">
        <v>59</v>
      </c>
      <c r="G20" s="37" t="s">
        <v>53</v>
      </c>
      <c r="H20" s="39">
        <f t="shared" si="11"/>
        <v>1179.7</v>
      </c>
      <c r="I20" s="38">
        <v>1153.7</v>
      </c>
      <c r="J20" s="38">
        <v>26</v>
      </c>
      <c r="K20" s="38">
        <v>2.9</v>
      </c>
      <c r="L20" s="38"/>
      <c r="M20" s="38"/>
      <c r="N20" s="38"/>
      <c r="O20" s="38"/>
      <c r="P20" s="38"/>
      <c r="Q20" s="38"/>
      <c r="R20" s="38">
        <v>622.1</v>
      </c>
      <c r="S20" s="38">
        <v>622.1</v>
      </c>
      <c r="T20" s="38">
        <v>622.1</v>
      </c>
      <c r="U20" s="38"/>
      <c r="V20" s="38"/>
      <c r="W20" s="37" t="s">
        <v>86</v>
      </c>
      <c r="Y20" s="40">
        <f t="shared" si="12"/>
        <v>7</v>
      </c>
      <c r="Z20" s="41" t="e">
        <f>IF($G$6="январь",ROUND(#REF!-#REF!,2),IF(#REF!&gt;=#REF!,0,ROUND(#REF!-#REF!,2)))</f>
        <v>#REF!</v>
      </c>
      <c r="AA20" s="32" t="e">
        <f>IF(#REF!&gt;#REF!,#REF!-#REF!,0)</f>
        <v>#REF!</v>
      </c>
      <c r="AB20" s="42" t="e">
        <f>IF($G$6="январь",ROUND(#REF!-#REF!,2),IF(#REF!&gt;=#REF!,0,ROUND(#REF!-#REF!,2)))</f>
        <v>#REF!</v>
      </c>
      <c r="AC20" s="32" t="e">
        <f>IF(#REF!&gt;#REF!,#REF!-#REF!,0)</f>
        <v>#REF!</v>
      </c>
      <c r="AD20" s="32">
        <f t="shared" si="2"/>
        <v>0</v>
      </c>
      <c r="AE20" s="41">
        <f t="shared" si="3"/>
        <v>0</v>
      </c>
      <c r="AF20" s="41">
        <f t="shared" si="4"/>
        <v>0</v>
      </c>
      <c r="AG20" s="41">
        <f t="shared" si="5"/>
        <v>0</v>
      </c>
      <c r="AH20" s="41">
        <f t="shared" si="6"/>
        <v>0</v>
      </c>
      <c r="AI20" s="41">
        <f t="shared" si="7"/>
        <v>0</v>
      </c>
      <c r="AJ20" s="41">
        <f t="shared" si="8"/>
        <v>0</v>
      </c>
      <c r="AK20" s="41">
        <f t="shared" si="9"/>
        <v>0</v>
      </c>
      <c r="AL20" s="41">
        <f t="shared" si="10"/>
        <v>0</v>
      </c>
      <c r="AN20" s="40">
        <f t="shared" si="13"/>
        <v>7</v>
      </c>
      <c r="AO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 s="42">
        <f>IF(B20="",0,IF(ISERROR(VLOOKUP(B20,LesName,1,FALSE)),"ошибка в наименовании",0))</f>
        <v>0</v>
      </c>
      <c r="AQ20" s="42">
        <f>IF(OR(AND(LEN(C20)&gt;0,LEN(B20)&gt;0,H20&lt;&gt;0),AND(LEN(C20)=0,LEN(B20)=0,H20=0)),0,"введены не все данные (графы Б, В, 9)")</f>
        <v>0</v>
      </c>
    </row>
    <row r="21" spans="1:43" ht="28.5" customHeight="1" x14ac:dyDescent="0.2">
      <c r="A21" s="34">
        <v>8</v>
      </c>
      <c r="B21" s="35" t="s">
        <v>87</v>
      </c>
      <c r="C21" s="35" t="s">
        <v>88</v>
      </c>
      <c r="D21" s="35" t="s">
        <v>89</v>
      </c>
      <c r="E21" s="35" t="s">
        <v>90</v>
      </c>
      <c r="F21" s="37" t="s">
        <v>59</v>
      </c>
      <c r="G21" s="37" t="s">
        <v>53</v>
      </c>
      <c r="H21" s="39">
        <f t="shared" si="11"/>
        <v>1020</v>
      </c>
      <c r="I21" s="38">
        <v>955</v>
      </c>
      <c r="J21" s="38">
        <v>65</v>
      </c>
      <c r="K21" s="38">
        <v>7.2</v>
      </c>
      <c r="L21" s="38"/>
      <c r="M21" s="38"/>
      <c r="N21" s="38"/>
      <c r="O21" s="38"/>
      <c r="P21" s="38"/>
      <c r="Q21" s="38"/>
      <c r="R21" s="38">
        <v>663.8</v>
      </c>
      <c r="S21" s="38">
        <v>663.8</v>
      </c>
      <c r="T21" s="38">
        <v>663.8</v>
      </c>
      <c r="U21" s="38"/>
      <c r="V21" s="38">
        <v>663.8</v>
      </c>
      <c r="W21" s="37" t="s">
        <v>91</v>
      </c>
      <c r="Y21" s="40">
        <f t="shared" si="12"/>
        <v>8</v>
      </c>
      <c r="Z21" s="41" t="e">
        <f>IF($G$6="январь",ROUND(#REF!-#REF!,2),IF(#REF!&gt;=#REF!,0,ROUND(#REF!-#REF!,2)))</f>
        <v>#REF!</v>
      </c>
      <c r="AA21" s="32" t="e">
        <f>IF(#REF!&gt;#REF!,#REF!-#REF!,0)</f>
        <v>#REF!</v>
      </c>
      <c r="AB21" s="42" t="e">
        <f>IF($G$6="январь",ROUND(#REF!-#REF!,2),IF(#REF!&gt;=#REF!,0,ROUND(#REF!-#REF!,2)))</f>
        <v>#REF!</v>
      </c>
      <c r="AC21" s="32" t="e">
        <f>IF(#REF!&gt;#REF!,#REF!-#REF!,0)</f>
        <v>#REF!</v>
      </c>
      <c r="AD21" s="32">
        <f t="shared" si="2"/>
        <v>0</v>
      </c>
      <c r="AE21" s="41">
        <f t="shared" si="3"/>
        <v>0</v>
      </c>
      <c r="AF21" s="41">
        <f t="shared" si="4"/>
        <v>0</v>
      </c>
      <c r="AG21" s="41">
        <f t="shared" si="5"/>
        <v>0</v>
      </c>
      <c r="AH21" s="41">
        <f t="shared" si="6"/>
        <v>0</v>
      </c>
      <c r="AI21" s="41">
        <f t="shared" si="7"/>
        <v>0</v>
      </c>
      <c r="AJ21" s="41">
        <f t="shared" si="8"/>
        <v>0</v>
      </c>
      <c r="AK21" s="41">
        <f t="shared" si="9"/>
        <v>0</v>
      </c>
      <c r="AL21" s="41">
        <f t="shared" si="10"/>
        <v>0</v>
      </c>
      <c r="AN21" s="40">
        <f t="shared" si="13"/>
        <v>8</v>
      </c>
      <c r="AO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 s="42">
        <f>IF(B21="",0,IF(ISERROR(VLOOKUP(B21,LesName,1,FALSE)),"ошибка в наименовании",0))</f>
        <v>0</v>
      </c>
      <c r="AQ21" s="42">
        <f>IF(OR(AND(LEN(C21)&gt;0,LEN(B21)&gt;0,H21&lt;&gt;0),AND(LEN(C21)=0,LEN(B21)=0,H21=0)),0,"введены не все данные (графы Б, В, 9)")</f>
        <v>0</v>
      </c>
    </row>
    <row r="22" spans="1:43" ht="36.75" customHeight="1" x14ac:dyDescent="0.2">
      <c r="A22" s="34">
        <v>9</v>
      </c>
      <c r="B22" s="35" t="s">
        <v>48</v>
      </c>
      <c r="C22" s="35" t="s">
        <v>92</v>
      </c>
      <c r="D22" s="35" t="s">
        <v>89</v>
      </c>
      <c r="E22" s="35" t="s">
        <v>93</v>
      </c>
      <c r="F22" s="36" t="s">
        <v>59</v>
      </c>
      <c r="G22" s="37" t="s">
        <v>80</v>
      </c>
      <c r="H22" s="39">
        <f t="shared" si="11"/>
        <v>925</v>
      </c>
      <c r="I22" s="38"/>
      <c r="J22" s="38">
        <v>925</v>
      </c>
      <c r="K22" s="38">
        <v>104.9</v>
      </c>
      <c r="L22" s="38"/>
      <c r="M22" s="38"/>
      <c r="N22" s="38"/>
      <c r="O22" s="38"/>
      <c r="P22" s="38"/>
      <c r="Q22" s="38"/>
      <c r="R22" s="38"/>
      <c r="S22" s="38"/>
      <c r="T22" s="38"/>
      <c r="U22" s="38"/>
      <c r="V22" s="38"/>
      <c r="W22" s="37" t="s">
        <v>94</v>
      </c>
      <c r="Y22" s="40">
        <f t="shared" si="12"/>
        <v>9</v>
      </c>
      <c r="Z22" s="41" t="e">
        <f>IF($G$6="январь",ROUND(#REF!-#REF!,2),IF(#REF!&gt;=#REF!,0,ROUND(#REF!-#REF!,2)))</f>
        <v>#REF!</v>
      </c>
      <c r="AA22" s="32" t="e">
        <f>IF(#REF!&gt;#REF!,#REF!-#REF!,0)</f>
        <v>#REF!</v>
      </c>
      <c r="AB22" s="42" t="e">
        <f>IF($G$6="январь",ROUND(#REF!-#REF!,2),IF(#REF!&gt;=#REF!,0,ROUND(#REF!-#REF!,2)))</f>
        <v>#REF!</v>
      </c>
      <c r="AC22" s="32" t="e">
        <f>IF(#REF!&gt;#REF!,#REF!-#REF!,0)</f>
        <v>#REF!</v>
      </c>
      <c r="AD22" s="32">
        <f t="shared" si="2"/>
        <v>0</v>
      </c>
      <c r="AE22" s="41">
        <f t="shared" si="3"/>
        <v>0</v>
      </c>
      <c r="AF22" s="41">
        <f t="shared" si="4"/>
        <v>0</v>
      </c>
      <c r="AG22" s="41">
        <f t="shared" si="5"/>
        <v>0</v>
      </c>
      <c r="AH22" s="41">
        <f t="shared" si="6"/>
        <v>0</v>
      </c>
      <c r="AI22" s="41">
        <f t="shared" si="7"/>
        <v>0</v>
      </c>
      <c r="AJ22" s="41">
        <f t="shared" si="8"/>
        <v>0</v>
      </c>
      <c r="AK22" s="41">
        <f t="shared" si="9"/>
        <v>0</v>
      </c>
      <c r="AL22" s="41">
        <f t="shared" si="10"/>
        <v>0</v>
      </c>
      <c r="AN22" s="40">
        <f t="shared" si="13"/>
        <v>9</v>
      </c>
      <c r="AO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 s="42">
        <f>IF(B22="",0,IF(ISERROR(VLOOKUP(B22,LesName,1,FALSE)),"ошибка в наименовании",0))</f>
        <v>0</v>
      </c>
      <c r="AQ22" s="42">
        <f>IF(OR(AND(LEN(C22)&gt;0,LEN(B22)&gt;0,H22&lt;&gt;0),AND(LEN(C22)=0,LEN(B22)=0,H22=0)),0,"введены не все данные (графы Б, В, 9)")</f>
        <v>0</v>
      </c>
    </row>
    <row r="23" spans="1:43" ht="36" customHeight="1" x14ac:dyDescent="0.25">
      <c r="A23" s="34">
        <v>10</v>
      </c>
      <c r="B23" s="35" t="s">
        <v>55</v>
      </c>
      <c r="C23" s="35" t="s">
        <v>95</v>
      </c>
      <c r="D23" s="35" t="s">
        <v>96</v>
      </c>
      <c r="E23" s="35" t="s">
        <v>97</v>
      </c>
      <c r="F23" s="36" t="s">
        <v>59</v>
      </c>
      <c r="G23" s="37" t="s">
        <v>53</v>
      </c>
      <c r="H23" s="39">
        <f t="shared" si="11"/>
        <v>910.7</v>
      </c>
      <c r="I23" s="38">
        <v>865.5</v>
      </c>
      <c r="J23" s="38">
        <v>45.2</v>
      </c>
      <c r="K23" s="38">
        <v>5</v>
      </c>
      <c r="L23" s="38"/>
      <c r="M23" s="38"/>
      <c r="N23" s="38"/>
      <c r="O23" s="38"/>
      <c r="P23" s="38"/>
      <c r="Q23" s="38"/>
      <c r="R23" s="38">
        <v>885.5</v>
      </c>
      <c r="S23" s="38">
        <v>885.5</v>
      </c>
      <c r="T23" s="38">
        <v>885.5</v>
      </c>
      <c r="U23" s="38"/>
      <c r="V23" s="38"/>
      <c r="W23" s="44" t="s">
        <v>98</v>
      </c>
      <c r="Y23" s="40">
        <f t="shared" si="12"/>
        <v>10</v>
      </c>
      <c r="Z23" s="41" t="e">
        <f>IF($G$6="январь",ROUND(#REF!-#REF!,2),IF(#REF!&gt;=#REF!,0,ROUND(#REF!-#REF!,2)))</f>
        <v>#REF!</v>
      </c>
      <c r="AA23" s="32" t="e">
        <f>IF(#REF!&gt;#REF!,#REF!-#REF!,0)</f>
        <v>#REF!</v>
      </c>
      <c r="AB23" s="42" t="e">
        <f>IF($G$6="январь",ROUND(#REF!-#REF!,2),IF(#REF!&gt;=#REF!,0,ROUND(#REF!-#REF!,2)))</f>
        <v>#REF!</v>
      </c>
      <c r="AC23" s="32" t="e">
        <f>IF(#REF!&gt;#REF!,#REF!-#REF!,0)</f>
        <v>#REF!</v>
      </c>
      <c r="AD23" s="32">
        <f t="shared" si="2"/>
        <v>0</v>
      </c>
      <c r="AE23" s="41">
        <f t="shared" si="3"/>
        <v>0</v>
      </c>
      <c r="AF23" s="41">
        <f t="shared" si="4"/>
        <v>0</v>
      </c>
      <c r="AG23" s="41">
        <f t="shared" si="5"/>
        <v>0</v>
      </c>
      <c r="AH23" s="41">
        <f t="shared" si="6"/>
        <v>0</v>
      </c>
      <c r="AI23" s="41">
        <f t="shared" si="7"/>
        <v>0</v>
      </c>
      <c r="AJ23" s="41">
        <f t="shared" si="8"/>
        <v>0</v>
      </c>
      <c r="AK23" s="41">
        <f t="shared" si="9"/>
        <v>0</v>
      </c>
      <c r="AL23" s="41">
        <f t="shared" si="10"/>
        <v>0</v>
      </c>
      <c r="AN23" s="40">
        <f t="shared" si="13"/>
        <v>10</v>
      </c>
      <c r="AO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 s="42">
        <f>IF(B23="",0,IF(ISERROR(VLOOKUP(B23,LesName,1,FALSE)),"ошибка в наименовании",0))</f>
        <v>0</v>
      </c>
      <c r="AQ23" s="42">
        <f>IF(OR(AND(LEN(C23)&gt;0,LEN(B23)&gt;0,H23&lt;&gt;0),AND(LEN(C23)=0,LEN(B23)=0,H23=0)),0,"введены не все данные (графы Б, В, 9)")</f>
        <v>0</v>
      </c>
    </row>
    <row r="24" spans="1:43" ht="38.25" customHeight="1" x14ac:dyDescent="0.2">
      <c r="A24" s="34">
        <v>11</v>
      </c>
      <c r="B24" s="35" t="s">
        <v>48</v>
      </c>
      <c r="C24" s="35" t="s">
        <v>99</v>
      </c>
      <c r="D24" s="35" t="s">
        <v>100</v>
      </c>
      <c r="E24" s="35" t="s">
        <v>101</v>
      </c>
      <c r="F24" s="36" t="s">
        <v>59</v>
      </c>
      <c r="G24" s="37" t="s">
        <v>53</v>
      </c>
      <c r="H24" s="39">
        <f t="shared" si="11"/>
        <v>866.5</v>
      </c>
      <c r="I24" s="38">
        <v>682.2</v>
      </c>
      <c r="J24" s="38">
        <v>184.3</v>
      </c>
      <c r="K24" s="38">
        <v>20.5</v>
      </c>
      <c r="L24" s="38"/>
      <c r="M24" s="38"/>
      <c r="N24" s="38"/>
      <c r="O24" s="38"/>
      <c r="P24" s="38"/>
      <c r="Q24" s="38"/>
      <c r="R24" s="38">
        <v>682.1</v>
      </c>
      <c r="S24" s="38">
        <v>682.1</v>
      </c>
      <c r="T24" s="38"/>
      <c r="U24" s="38">
        <v>682.1</v>
      </c>
      <c r="V24" s="38"/>
      <c r="W24" s="37" t="s">
        <v>102</v>
      </c>
      <c r="Y24" s="40">
        <f t="shared" si="12"/>
        <v>11</v>
      </c>
      <c r="Z24" s="41" t="e">
        <f>IF($G$6="январь",ROUND(#REF!-#REF!,2),IF(#REF!&gt;=#REF!,0,ROUND(#REF!-#REF!,2)))</f>
        <v>#REF!</v>
      </c>
      <c r="AA24" s="32" t="e">
        <f>IF(#REF!&gt;#REF!,#REF!-#REF!,0)</f>
        <v>#REF!</v>
      </c>
      <c r="AB24" s="42" t="e">
        <f>IF($G$6="январь",ROUND(#REF!-#REF!,2),IF(#REF!&gt;=#REF!,0,ROUND(#REF!-#REF!,2)))</f>
        <v>#REF!</v>
      </c>
      <c r="AC24" s="32" t="e">
        <f>IF(#REF!&gt;#REF!,#REF!-#REF!,0)</f>
        <v>#REF!</v>
      </c>
      <c r="AD24" s="32">
        <f t="shared" si="2"/>
        <v>0</v>
      </c>
      <c r="AE24" s="41">
        <f t="shared" si="3"/>
        <v>0</v>
      </c>
      <c r="AF24" s="41">
        <f t="shared" si="4"/>
        <v>0</v>
      </c>
      <c r="AG24" s="41">
        <f t="shared" si="5"/>
        <v>0</v>
      </c>
      <c r="AH24" s="41">
        <f t="shared" si="6"/>
        <v>0</v>
      </c>
      <c r="AI24" s="41">
        <f t="shared" si="7"/>
        <v>0</v>
      </c>
      <c r="AJ24" s="41">
        <f t="shared" si="8"/>
        <v>0</v>
      </c>
      <c r="AK24" s="41">
        <f t="shared" si="9"/>
        <v>0</v>
      </c>
      <c r="AL24" s="41">
        <f t="shared" si="10"/>
        <v>0</v>
      </c>
      <c r="AN24" s="40">
        <f t="shared" si="13"/>
        <v>11</v>
      </c>
      <c r="AO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 s="42">
        <f>IF(B24="",0,IF(ISERROR(VLOOKUP(B24,LesName,1,FALSE)),"ошибка в наименовании",0))</f>
        <v>0</v>
      </c>
      <c r="AQ24" s="42">
        <f>IF(OR(AND(LEN(C24)&gt;0,LEN(B24)&gt;0,H24&lt;&gt;0),AND(LEN(C24)=0,LEN(B24)=0,H24=0)),0,"введены не все данные (графы Б, В, 9)")</f>
        <v>0</v>
      </c>
    </row>
    <row r="25" spans="1:43" ht="30" customHeight="1" x14ac:dyDescent="0.2">
      <c r="A25" s="34">
        <v>12</v>
      </c>
      <c r="B25" s="35" t="s">
        <v>103</v>
      </c>
      <c r="C25" s="35" t="s">
        <v>104</v>
      </c>
      <c r="D25" s="35" t="s">
        <v>105</v>
      </c>
      <c r="E25" s="35" t="s">
        <v>106</v>
      </c>
      <c r="F25" s="36" t="s">
        <v>59</v>
      </c>
      <c r="G25" s="37" t="s">
        <v>53</v>
      </c>
      <c r="H25" s="39">
        <f t="shared" si="11"/>
        <v>618.6</v>
      </c>
      <c r="I25" s="38">
        <v>532.6</v>
      </c>
      <c r="J25" s="38">
        <v>86</v>
      </c>
      <c r="K25" s="38">
        <v>9.6</v>
      </c>
      <c r="L25" s="38"/>
      <c r="M25" s="38"/>
      <c r="N25" s="38"/>
      <c r="O25" s="38"/>
      <c r="P25" s="38"/>
      <c r="Q25" s="38"/>
      <c r="R25" s="38">
        <v>309.3</v>
      </c>
      <c r="S25" s="38">
        <v>309.3</v>
      </c>
      <c r="T25" s="38">
        <v>309.3</v>
      </c>
      <c r="U25" s="38"/>
      <c r="V25" s="38">
        <v>309.3</v>
      </c>
      <c r="W25" s="37" t="s">
        <v>107</v>
      </c>
      <c r="Y25" s="40">
        <f t="shared" si="12"/>
        <v>12</v>
      </c>
      <c r="Z25" s="41" t="e">
        <f>IF($G$6="январь",ROUND(#REF!-#REF!,2),IF(#REF!&gt;=#REF!,0,ROUND(#REF!-#REF!,2)))</f>
        <v>#REF!</v>
      </c>
      <c r="AA25" s="32" t="e">
        <f>IF(#REF!&gt;#REF!,#REF!-#REF!,0)</f>
        <v>#REF!</v>
      </c>
      <c r="AB25" s="42" t="e">
        <f>IF($G$6="январь",ROUND(#REF!-#REF!,2),IF(#REF!&gt;=#REF!,0,ROUND(#REF!-#REF!,2)))</f>
        <v>#REF!</v>
      </c>
      <c r="AC25" s="32" t="e">
        <f>IF(#REF!&gt;#REF!,#REF!-#REF!,0)</f>
        <v>#REF!</v>
      </c>
      <c r="AD25" s="32">
        <f t="shared" si="2"/>
        <v>0</v>
      </c>
      <c r="AE25" s="41">
        <f t="shared" si="3"/>
        <v>0</v>
      </c>
      <c r="AF25" s="41">
        <f t="shared" si="4"/>
        <v>0</v>
      </c>
      <c r="AG25" s="41">
        <f t="shared" si="5"/>
        <v>0</v>
      </c>
      <c r="AH25" s="41">
        <f t="shared" si="6"/>
        <v>0</v>
      </c>
      <c r="AI25" s="41">
        <f t="shared" si="7"/>
        <v>0</v>
      </c>
      <c r="AJ25" s="41">
        <f t="shared" si="8"/>
        <v>0</v>
      </c>
      <c r="AK25" s="41">
        <f t="shared" si="9"/>
        <v>0</v>
      </c>
      <c r="AL25" s="41">
        <f t="shared" si="10"/>
        <v>0</v>
      </c>
      <c r="AN25" s="40">
        <f t="shared" si="13"/>
        <v>12</v>
      </c>
      <c r="AO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 s="42">
        <f>IF(B25="",0,IF(ISERROR(VLOOKUP(B25,LesName,1,FALSE)),"ошибка в наименовании",0))</f>
        <v>0</v>
      </c>
      <c r="AQ25" s="42">
        <f>IF(OR(AND(LEN(C25)&gt;0,LEN(B25)&gt;0,H25&lt;&gt;0),AND(LEN(C25)=0,LEN(B25)=0,H25=0)),0,"введены не все данные (графы Б, В, 9)")</f>
        <v>0</v>
      </c>
    </row>
    <row r="26" spans="1:43" ht="49.5" customHeight="1" x14ac:dyDescent="0.2">
      <c r="A26" s="34">
        <v>13</v>
      </c>
      <c r="B26" s="35" t="s">
        <v>55</v>
      </c>
      <c r="C26" s="35" t="s">
        <v>108</v>
      </c>
      <c r="D26" s="35" t="s">
        <v>109</v>
      </c>
      <c r="E26" s="35" t="s">
        <v>110</v>
      </c>
      <c r="F26" s="36" t="s">
        <v>59</v>
      </c>
      <c r="G26" s="37" t="s">
        <v>53</v>
      </c>
      <c r="H26" s="39">
        <f t="shared" si="11"/>
        <v>594.69999999999993</v>
      </c>
      <c r="I26" s="38">
        <v>562.29999999999995</v>
      </c>
      <c r="J26" s="38">
        <v>32.4</v>
      </c>
      <c r="K26" s="38">
        <v>3.6</v>
      </c>
      <c r="L26" s="38"/>
      <c r="M26" s="38"/>
      <c r="N26" s="38"/>
      <c r="O26" s="38"/>
      <c r="P26" s="38"/>
      <c r="Q26" s="38"/>
      <c r="R26" s="38">
        <v>587.5</v>
      </c>
      <c r="S26" s="38"/>
      <c r="T26" s="38"/>
      <c r="U26" s="38"/>
      <c r="V26" s="38"/>
      <c r="W26" s="37" t="s">
        <v>111</v>
      </c>
      <c r="Y26" s="40">
        <f t="shared" si="12"/>
        <v>13</v>
      </c>
      <c r="Z26" s="41" t="e">
        <f>IF($G$6="январь",ROUND(#REF!-#REF!,2),IF(#REF!&gt;=#REF!,0,ROUND(#REF!-#REF!,2)))</f>
        <v>#REF!</v>
      </c>
      <c r="AA26" s="32" t="e">
        <f>IF(#REF!&gt;#REF!,#REF!-#REF!,0)</f>
        <v>#REF!</v>
      </c>
      <c r="AB26" s="42" t="e">
        <f>IF($G$6="январь",ROUND(#REF!-#REF!,2),IF(#REF!&gt;=#REF!,0,ROUND(#REF!-#REF!,2)))</f>
        <v>#REF!</v>
      </c>
      <c r="AC26" s="32" t="e">
        <f>IF(#REF!&gt;#REF!,#REF!-#REF!,0)</f>
        <v>#REF!</v>
      </c>
      <c r="AD26" s="32">
        <f t="shared" si="2"/>
        <v>0</v>
      </c>
      <c r="AE26" s="41">
        <f t="shared" si="3"/>
        <v>0</v>
      </c>
      <c r="AF26" s="41">
        <f t="shared" si="4"/>
        <v>0</v>
      </c>
      <c r="AG26" s="41">
        <f t="shared" si="5"/>
        <v>0</v>
      </c>
      <c r="AH26" s="41">
        <f t="shared" si="6"/>
        <v>0</v>
      </c>
      <c r="AI26" s="41">
        <f t="shared" si="7"/>
        <v>0</v>
      </c>
      <c r="AJ26" s="41">
        <f t="shared" si="8"/>
        <v>0</v>
      </c>
      <c r="AK26" s="41">
        <f t="shared" si="9"/>
        <v>0</v>
      </c>
      <c r="AL26" s="41">
        <f t="shared" si="10"/>
        <v>0</v>
      </c>
      <c r="AN26" s="40">
        <f t="shared" si="13"/>
        <v>13</v>
      </c>
      <c r="AO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 s="42">
        <f>IF(B26="",0,IF(ISERROR(VLOOKUP(B26,LesName,1,FALSE)),"ошибка в наименовании",0))</f>
        <v>0</v>
      </c>
      <c r="AQ26" s="42">
        <f>IF(OR(AND(LEN(C26)&gt;0,LEN(B26)&gt;0,H26&lt;&gt;0),AND(LEN(C26)=0,LEN(B26)=0,H26=0)),0,"введены не все данные (графы Б, В, 9)")</f>
        <v>0</v>
      </c>
    </row>
    <row r="27" spans="1:43" ht="42" customHeight="1" x14ac:dyDescent="0.2">
      <c r="A27" s="34">
        <v>14</v>
      </c>
      <c r="B27" s="35" t="s">
        <v>72</v>
      </c>
      <c r="C27" s="35" t="s">
        <v>112</v>
      </c>
      <c r="D27" s="35" t="s">
        <v>113</v>
      </c>
      <c r="E27" s="35" t="s">
        <v>114</v>
      </c>
      <c r="F27" s="36" t="s">
        <v>59</v>
      </c>
      <c r="G27" s="37" t="s">
        <v>60</v>
      </c>
      <c r="H27" s="39">
        <f t="shared" si="11"/>
        <v>583</v>
      </c>
      <c r="I27" s="38">
        <v>290.7</v>
      </c>
      <c r="J27" s="38">
        <v>292.3</v>
      </c>
      <c r="K27" s="38">
        <v>32.5</v>
      </c>
      <c r="L27" s="38"/>
      <c r="M27" s="38"/>
      <c r="N27" s="38"/>
      <c r="O27" s="38"/>
      <c r="P27" s="38"/>
      <c r="Q27" s="38"/>
      <c r="R27" s="38"/>
      <c r="S27" s="38"/>
      <c r="T27" s="38"/>
      <c r="U27" s="38"/>
      <c r="V27" s="38"/>
      <c r="W27" s="37" t="s">
        <v>115</v>
      </c>
      <c r="Y27" s="40">
        <f t="shared" si="12"/>
        <v>14</v>
      </c>
      <c r="Z27" s="41" t="e">
        <f>IF($G$6="январь",ROUND(#REF!-#REF!,2),IF(#REF!&gt;=#REF!,0,ROUND(#REF!-#REF!,2)))</f>
        <v>#REF!</v>
      </c>
      <c r="AA27" s="32" t="e">
        <f>IF(#REF!&gt;#REF!,#REF!-#REF!,0)</f>
        <v>#REF!</v>
      </c>
      <c r="AB27" s="42" t="e">
        <f>IF($G$6="январь",ROUND(#REF!-#REF!,2),IF(#REF!&gt;=#REF!,0,ROUND(#REF!-#REF!,2)))</f>
        <v>#REF!</v>
      </c>
      <c r="AC27" s="32" t="e">
        <f>IF(#REF!&gt;#REF!,#REF!-#REF!,0)</f>
        <v>#REF!</v>
      </c>
      <c r="AD27" s="32">
        <f t="shared" si="2"/>
        <v>0</v>
      </c>
      <c r="AE27" s="41">
        <f t="shared" si="3"/>
        <v>0</v>
      </c>
      <c r="AF27" s="41">
        <f t="shared" si="4"/>
        <v>0</v>
      </c>
      <c r="AG27" s="41">
        <f t="shared" si="5"/>
        <v>0</v>
      </c>
      <c r="AH27" s="41">
        <f t="shared" si="6"/>
        <v>0</v>
      </c>
      <c r="AI27" s="41">
        <f t="shared" si="7"/>
        <v>0</v>
      </c>
      <c r="AJ27" s="41">
        <f t="shared" si="8"/>
        <v>0</v>
      </c>
      <c r="AK27" s="41">
        <f t="shared" si="9"/>
        <v>0</v>
      </c>
      <c r="AL27" s="41">
        <f t="shared" si="10"/>
        <v>0</v>
      </c>
      <c r="AN27" s="40">
        <f t="shared" si="13"/>
        <v>14</v>
      </c>
      <c r="AO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 s="42">
        <f>IF(B27="",0,IF(ISERROR(VLOOKUP(B27,LesName,1,FALSE)),"ошибка в наименовании",0))</f>
        <v>0</v>
      </c>
      <c r="AQ27" s="42">
        <f>IF(OR(AND(LEN(C27)&gt;0,LEN(B27)&gt;0,H27&lt;&gt;0),AND(LEN(C27)=0,LEN(B27)=0,H27=0)),0,"введены не все данные (графы Б, В, 9)")</f>
        <v>0</v>
      </c>
    </row>
    <row r="28" spans="1:43" ht="30" customHeight="1" x14ac:dyDescent="0.2">
      <c r="A28" s="34">
        <v>15</v>
      </c>
      <c r="B28" s="35" t="s">
        <v>48</v>
      </c>
      <c r="C28" s="35" t="s">
        <v>99</v>
      </c>
      <c r="D28" s="35" t="s">
        <v>116</v>
      </c>
      <c r="E28" s="35" t="s">
        <v>117</v>
      </c>
      <c r="F28" s="36" t="s">
        <v>59</v>
      </c>
      <c r="G28" s="37" t="s">
        <v>53</v>
      </c>
      <c r="H28" s="39">
        <f t="shared" si="11"/>
        <v>546.30000000000007</v>
      </c>
      <c r="I28" s="38">
        <v>435.6</v>
      </c>
      <c r="J28" s="38">
        <v>110.7</v>
      </c>
      <c r="K28" s="38">
        <v>12.3</v>
      </c>
      <c r="L28" s="38"/>
      <c r="M28" s="38"/>
      <c r="N28" s="38"/>
      <c r="O28" s="38"/>
      <c r="P28" s="38"/>
      <c r="Q28" s="38"/>
      <c r="R28" s="38">
        <v>521.70000000000005</v>
      </c>
      <c r="S28" s="38">
        <v>521.70000000000005</v>
      </c>
      <c r="T28" s="38"/>
      <c r="U28" s="38">
        <v>521.70000000000005</v>
      </c>
      <c r="V28" s="38"/>
      <c r="W28" s="37" t="s">
        <v>118</v>
      </c>
      <c r="Y28" s="40">
        <f t="shared" si="12"/>
        <v>15</v>
      </c>
      <c r="Z28" s="41" t="e">
        <f>IF($G$6="январь",ROUND(#REF!-#REF!,2),IF(#REF!&gt;=#REF!,0,ROUND(#REF!-#REF!,2)))</f>
        <v>#REF!</v>
      </c>
      <c r="AA28" s="32" t="e">
        <f>IF(#REF!&gt;#REF!,#REF!-#REF!,0)</f>
        <v>#REF!</v>
      </c>
      <c r="AB28" s="42" t="e">
        <f>IF($G$6="январь",ROUND(#REF!-#REF!,2),IF(#REF!&gt;=#REF!,0,ROUND(#REF!-#REF!,2)))</f>
        <v>#REF!</v>
      </c>
      <c r="AC28" s="32" t="e">
        <f>IF(#REF!&gt;#REF!,#REF!-#REF!,0)</f>
        <v>#REF!</v>
      </c>
      <c r="AD28" s="32">
        <f t="shared" si="2"/>
        <v>0</v>
      </c>
      <c r="AE28" s="41">
        <f t="shared" si="3"/>
        <v>0</v>
      </c>
      <c r="AF28" s="41">
        <f t="shared" si="4"/>
        <v>0</v>
      </c>
      <c r="AG28" s="41">
        <f t="shared" si="5"/>
        <v>0</v>
      </c>
      <c r="AH28" s="41">
        <f t="shared" si="6"/>
        <v>0</v>
      </c>
      <c r="AI28" s="41">
        <f t="shared" si="7"/>
        <v>0</v>
      </c>
      <c r="AJ28" s="41">
        <f t="shared" si="8"/>
        <v>0</v>
      </c>
      <c r="AK28" s="41">
        <f t="shared" si="9"/>
        <v>0</v>
      </c>
      <c r="AL28" s="41">
        <f t="shared" si="10"/>
        <v>0</v>
      </c>
      <c r="AN28" s="40">
        <f t="shared" si="13"/>
        <v>15</v>
      </c>
      <c r="AO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 s="42">
        <f>IF(B28="",0,IF(ISERROR(VLOOKUP(B28,LesName,1,FALSE)),"ошибка в наименовании",0))</f>
        <v>0</v>
      </c>
      <c r="AQ28" s="42">
        <f>IF(OR(AND(LEN(C28)&gt;0,LEN(B28)&gt;0,H28&lt;&gt;0),AND(LEN(C28)=0,LEN(B28)=0,H28=0)),0,"введены не все данные (графы Б, В, 9)")</f>
        <v>0</v>
      </c>
    </row>
    <row r="29" spans="1:43" ht="38.25" customHeight="1" x14ac:dyDescent="0.2">
      <c r="A29" s="34">
        <v>16</v>
      </c>
      <c r="B29" s="35" t="s">
        <v>72</v>
      </c>
      <c r="C29" s="35" t="s">
        <v>119</v>
      </c>
      <c r="D29" s="35" t="s">
        <v>120</v>
      </c>
      <c r="E29" s="35" t="s">
        <v>121</v>
      </c>
      <c r="F29" s="36" t="s">
        <v>59</v>
      </c>
      <c r="G29" s="37" t="s">
        <v>53</v>
      </c>
      <c r="H29" s="39">
        <f t="shared" si="11"/>
        <v>544.70000000000005</v>
      </c>
      <c r="I29" s="38">
        <v>496</v>
      </c>
      <c r="J29" s="38">
        <v>48.7</v>
      </c>
      <c r="K29" s="38">
        <v>5.4</v>
      </c>
      <c r="L29" s="38"/>
      <c r="M29" s="38"/>
      <c r="N29" s="38"/>
      <c r="O29" s="38"/>
      <c r="P29" s="38"/>
      <c r="Q29" s="38"/>
      <c r="R29" s="38">
        <v>344.3</v>
      </c>
      <c r="S29" s="38">
        <v>344.3</v>
      </c>
      <c r="T29" s="38"/>
      <c r="U29" s="38">
        <v>344.3</v>
      </c>
      <c r="V29" s="38"/>
      <c r="W29" s="37" t="s">
        <v>122</v>
      </c>
      <c r="Y29" s="40">
        <f t="shared" si="12"/>
        <v>16</v>
      </c>
      <c r="Z29" s="41" t="e">
        <f>IF($G$6="январь",ROUND(#REF!-#REF!,2),IF(#REF!&gt;=#REF!,0,ROUND(#REF!-#REF!,2)))</f>
        <v>#REF!</v>
      </c>
      <c r="AA29" s="32" t="e">
        <f>IF(#REF!&gt;#REF!,#REF!-#REF!,0)</f>
        <v>#REF!</v>
      </c>
      <c r="AB29" s="42" t="e">
        <f>IF($G$6="январь",ROUND(#REF!-#REF!,2),IF(#REF!&gt;=#REF!,0,ROUND(#REF!-#REF!,2)))</f>
        <v>#REF!</v>
      </c>
      <c r="AC29" s="32" t="e">
        <f>IF(#REF!&gt;#REF!,#REF!-#REF!,0)</f>
        <v>#REF!</v>
      </c>
      <c r="AD29" s="32">
        <f t="shared" si="2"/>
        <v>0</v>
      </c>
      <c r="AE29" s="41">
        <f t="shared" si="3"/>
        <v>0</v>
      </c>
      <c r="AF29" s="41">
        <f t="shared" si="4"/>
        <v>0</v>
      </c>
      <c r="AG29" s="41">
        <f t="shared" si="5"/>
        <v>0</v>
      </c>
      <c r="AH29" s="41">
        <f t="shared" si="6"/>
        <v>0</v>
      </c>
      <c r="AI29" s="41">
        <f t="shared" si="7"/>
        <v>0</v>
      </c>
      <c r="AJ29" s="41">
        <f t="shared" si="8"/>
        <v>0</v>
      </c>
      <c r="AK29" s="41">
        <f t="shared" si="9"/>
        <v>0</v>
      </c>
      <c r="AL29" s="41">
        <f t="shared" si="10"/>
        <v>0</v>
      </c>
      <c r="AN29" s="40">
        <f t="shared" si="13"/>
        <v>16</v>
      </c>
      <c r="AO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 s="42">
        <f>IF(B29="",0,IF(ISERROR(VLOOKUP(B29,LesName,1,FALSE)),"ошибка в наименовании",0))</f>
        <v>0</v>
      </c>
      <c r="AQ29" s="42">
        <f>IF(OR(AND(LEN(C29)&gt;0,LEN(B29)&gt;0,H29&lt;&gt;0),AND(LEN(C29)=0,LEN(B29)=0,H29=0)),0,"введены не все данные (графы Б, В, 9)")</f>
        <v>0</v>
      </c>
    </row>
    <row r="30" spans="1:43" ht="44.25" customHeight="1" x14ac:dyDescent="0.2">
      <c r="A30" s="34">
        <v>17</v>
      </c>
      <c r="B30" s="35" t="s">
        <v>62</v>
      </c>
      <c r="C30" s="35" t="s">
        <v>123</v>
      </c>
      <c r="D30" s="35" t="s">
        <v>124</v>
      </c>
      <c r="E30" s="35" t="s">
        <v>125</v>
      </c>
      <c r="F30" s="36" t="s">
        <v>59</v>
      </c>
      <c r="G30" s="37" t="s">
        <v>80</v>
      </c>
      <c r="H30" s="39">
        <f t="shared" si="11"/>
        <v>517.20000000000005</v>
      </c>
      <c r="I30" s="38"/>
      <c r="J30" s="38">
        <v>517.20000000000005</v>
      </c>
      <c r="K30" s="38">
        <v>70.2</v>
      </c>
      <c r="L30" s="38"/>
      <c r="M30" s="38"/>
      <c r="N30" s="38"/>
      <c r="O30" s="38"/>
      <c r="P30" s="38"/>
      <c r="Q30" s="38"/>
      <c r="R30" s="38"/>
      <c r="S30" s="38"/>
      <c r="T30" s="38"/>
      <c r="U30" s="38"/>
      <c r="V30" s="38"/>
      <c r="W30" s="37" t="s">
        <v>126</v>
      </c>
      <c r="Y30" s="40">
        <f t="shared" si="12"/>
        <v>17</v>
      </c>
      <c r="Z30" s="41" t="e">
        <f>IF($G$6="январь",ROUND(#REF!-#REF!,2),IF(#REF!&gt;=#REF!,0,ROUND(#REF!-#REF!,2)))</f>
        <v>#REF!</v>
      </c>
      <c r="AA30" s="32" t="e">
        <f>IF(#REF!&gt;#REF!,#REF!-#REF!,0)</f>
        <v>#REF!</v>
      </c>
      <c r="AB30" s="42" t="e">
        <f>IF($G$6="январь",ROUND(#REF!-#REF!,2),IF(#REF!&gt;=#REF!,0,ROUND(#REF!-#REF!,2)))</f>
        <v>#REF!</v>
      </c>
      <c r="AC30" s="32" t="e">
        <f>IF(#REF!&gt;#REF!,#REF!-#REF!,0)</f>
        <v>#REF!</v>
      </c>
      <c r="AD30" s="32">
        <f t="shared" si="2"/>
        <v>0</v>
      </c>
      <c r="AE30" s="41">
        <f t="shared" si="3"/>
        <v>0</v>
      </c>
      <c r="AF30" s="41">
        <f t="shared" si="4"/>
        <v>0</v>
      </c>
      <c r="AG30" s="41">
        <f t="shared" si="5"/>
        <v>0</v>
      </c>
      <c r="AH30" s="41">
        <f t="shared" si="6"/>
        <v>0</v>
      </c>
      <c r="AI30" s="41">
        <f t="shared" si="7"/>
        <v>0</v>
      </c>
      <c r="AJ30" s="41">
        <f t="shared" si="8"/>
        <v>0</v>
      </c>
      <c r="AK30" s="41">
        <f t="shared" si="9"/>
        <v>0</v>
      </c>
      <c r="AL30" s="41">
        <f t="shared" si="10"/>
        <v>0</v>
      </c>
      <c r="AN30" s="40">
        <f t="shared" si="13"/>
        <v>17</v>
      </c>
      <c r="AO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 s="42">
        <f>IF(B30="",0,IF(ISERROR(VLOOKUP(B30,LesName,1,FALSE)),"ошибка в наименовании",0))</f>
        <v>0</v>
      </c>
      <c r="AQ30" s="42">
        <f>IF(OR(AND(LEN(C30)&gt;0,LEN(B30)&gt;0,H30&lt;&gt;0),AND(LEN(C30)=0,LEN(B30)=0,H30=0)),0,"введены не все данные (графы Б, В, 9)")</f>
        <v>0</v>
      </c>
    </row>
    <row r="31" spans="1:43" ht="35.25" customHeight="1" x14ac:dyDescent="0.2">
      <c r="A31" s="34">
        <v>18</v>
      </c>
      <c r="B31" s="35" t="s">
        <v>62</v>
      </c>
      <c r="C31" s="35" t="s">
        <v>127</v>
      </c>
      <c r="D31" s="35" t="s">
        <v>128</v>
      </c>
      <c r="E31" s="35" t="s">
        <v>129</v>
      </c>
      <c r="F31" s="36" t="s">
        <v>59</v>
      </c>
      <c r="G31" s="37" t="s">
        <v>60</v>
      </c>
      <c r="H31" s="39">
        <f t="shared" si="11"/>
        <v>507.4</v>
      </c>
      <c r="I31" s="38">
        <v>238.9</v>
      </c>
      <c r="J31" s="38">
        <v>268.5</v>
      </c>
      <c r="K31" s="38">
        <v>28.9</v>
      </c>
      <c r="L31" s="38"/>
      <c r="M31" s="38"/>
      <c r="N31" s="38"/>
      <c r="O31" s="38"/>
      <c r="P31" s="38"/>
      <c r="Q31" s="38"/>
      <c r="R31" s="38"/>
      <c r="S31" s="38"/>
      <c r="T31" s="38"/>
      <c r="U31" s="38"/>
      <c r="V31" s="38"/>
      <c r="W31" s="37" t="s">
        <v>130</v>
      </c>
      <c r="Y31" s="40">
        <f t="shared" si="12"/>
        <v>18</v>
      </c>
      <c r="Z31" s="41" t="e">
        <f>IF($G$6="январь",ROUND(#REF!-#REF!,2),IF(#REF!&gt;=#REF!,0,ROUND(#REF!-#REF!,2)))</f>
        <v>#REF!</v>
      </c>
      <c r="AA31" s="32" t="e">
        <f>IF(#REF!&gt;#REF!,#REF!-#REF!,0)</f>
        <v>#REF!</v>
      </c>
      <c r="AB31" s="42" t="e">
        <f>IF($G$6="январь",ROUND(#REF!-#REF!,2),IF(#REF!&gt;=#REF!,0,ROUND(#REF!-#REF!,2)))</f>
        <v>#REF!</v>
      </c>
      <c r="AC31" s="32" t="e">
        <f>IF(#REF!&gt;#REF!,#REF!-#REF!,0)</f>
        <v>#REF!</v>
      </c>
      <c r="AD31" s="32">
        <f t="shared" si="2"/>
        <v>0</v>
      </c>
      <c r="AE31" s="41">
        <f t="shared" si="3"/>
        <v>0</v>
      </c>
      <c r="AF31" s="41">
        <f t="shared" si="4"/>
        <v>0</v>
      </c>
      <c r="AG31" s="41">
        <f t="shared" si="5"/>
        <v>0</v>
      </c>
      <c r="AH31" s="41">
        <f t="shared" si="6"/>
        <v>0</v>
      </c>
      <c r="AI31" s="41">
        <f t="shared" si="7"/>
        <v>0</v>
      </c>
      <c r="AJ31" s="41">
        <f t="shared" si="8"/>
        <v>0</v>
      </c>
      <c r="AK31" s="41">
        <f t="shared" si="9"/>
        <v>0</v>
      </c>
      <c r="AL31" s="41">
        <f t="shared" si="10"/>
        <v>0</v>
      </c>
      <c r="AN31" s="40">
        <f t="shared" si="13"/>
        <v>18</v>
      </c>
      <c r="AO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 s="42">
        <f>IF(B31="",0,IF(ISERROR(VLOOKUP(B31,LesName,1,FALSE)),"ошибка в наименовании",0))</f>
        <v>0</v>
      </c>
      <c r="AQ31" s="42">
        <f>IF(OR(AND(LEN(C31)&gt;0,LEN(B31)&gt;0,H31&lt;&gt;0),AND(LEN(C31)=0,LEN(B31)=0,H31=0)),0,"введены не все данные (графы Б, В, 9)")</f>
        <v>0</v>
      </c>
    </row>
    <row r="32" spans="1:43" ht="33" customHeight="1" x14ac:dyDescent="0.2">
      <c r="A32" s="34">
        <v>19</v>
      </c>
      <c r="B32" s="35" t="s">
        <v>62</v>
      </c>
      <c r="C32" s="35" t="s">
        <v>131</v>
      </c>
      <c r="D32" s="35" t="s">
        <v>132</v>
      </c>
      <c r="E32" s="35" t="s">
        <v>133</v>
      </c>
      <c r="F32" s="36" t="s">
        <v>59</v>
      </c>
      <c r="G32" s="37" t="s">
        <v>60</v>
      </c>
      <c r="H32" s="39">
        <f t="shared" si="11"/>
        <v>501.40000000000003</v>
      </c>
      <c r="I32" s="38">
        <v>444.6</v>
      </c>
      <c r="J32" s="38">
        <v>56.8</v>
      </c>
      <c r="K32" s="38">
        <v>6.3</v>
      </c>
      <c r="L32" s="38"/>
      <c r="M32" s="38"/>
      <c r="N32" s="38"/>
      <c r="O32" s="38"/>
      <c r="P32" s="38"/>
      <c r="Q32" s="38"/>
      <c r="R32" s="38"/>
      <c r="S32" s="38"/>
      <c r="T32" s="38"/>
      <c r="U32" s="38"/>
      <c r="V32" s="38"/>
      <c r="W32" s="37" t="s">
        <v>134</v>
      </c>
      <c r="Y32" s="40">
        <f t="shared" si="12"/>
        <v>19</v>
      </c>
      <c r="Z32" s="41" t="e">
        <f>IF($G$6="январь",ROUND(#REF!-#REF!,2),IF(#REF!&gt;=#REF!,0,ROUND(#REF!-#REF!,2)))</f>
        <v>#REF!</v>
      </c>
      <c r="AA32" s="32" t="e">
        <f>IF(#REF!&gt;#REF!,#REF!-#REF!,0)</f>
        <v>#REF!</v>
      </c>
      <c r="AB32" s="42" t="e">
        <f>IF($G$6="январь",ROUND(#REF!-#REF!,2),IF(#REF!&gt;=#REF!,0,ROUND(#REF!-#REF!,2)))</f>
        <v>#REF!</v>
      </c>
      <c r="AC32" s="32" t="e">
        <f>IF(#REF!&gt;#REF!,#REF!-#REF!,0)</f>
        <v>#REF!</v>
      </c>
      <c r="AD32" s="32">
        <f t="shared" si="2"/>
        <v>0</v>
      </c>
      <c r="AE32" s="41">
        <f t="shared" si="3"/>
        <v>0</v>
      </c>
      <c r="AF32" s="41">
        <f t="shared" si="4"/>
        <v>0</v>
      </c>
      <c r="AG32" s="41">
        <f t="shared" si="5"/>
        <v>0</v>
      </c>
      <c r="AH32" s="41">
        <f t="shared" si="6"/>
        <v>0</v>
      </c>
      <c r="AI32" s="41">
        <f t="shared" si="7"/>
        <v>0</v>
      </c>
      <c r="AJ32" s="41">
        <f t="shared" si="8"/>
        <v>0</v>
      </c>
      <c r="AK32" s="41">
        <f t="shared" si="9"/>
        <v>0</v>
      </c>
      <c r="AL32" s="41">
        <f t="shared" si="10"/>
        <v>0</v>
      </c>
      <c r="AN32" s="40">
        <f t="shared" si="13"/>
        <v>19</v>
      </c>
      <c r="AO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 s="42">
        <f>IF(B32="",0,IF(ISERROR(VLOOKUP(B32,LesName,1,FALSE)),"ошибка в наименовании",0))</f>
        <v>0</v>
      </c>
      <c r="AQ32" s="42">
        <f>IF(OR(AND(LEN(C32)&gt;0,LEN(B32)&gt;0,H32&lt;&gt;0),AND(LEN(C32)=0,LEN(B32)=0,H32=0)),0,"введены не все данные (графы Б, В, 9)")</f>
        <v>0</v>
      </c>
    </row>
    <row r="33" spans="1:43" ht="46.5" customHeight="1" x14ac:dyDescent="0.2">
      <c r="A33" s="34">
        <v>20</v>
      </c>
      <c r="B33" s="35" t="s">
        <v>62</v>
      </c>
      <c r="C33" s="35" t="s">
        <v>135</v>
      </c>
      <c r="D33" s="35" t="s">
        <v>89</v>
      </c>
      <c r="E33" s="35" t="s">
        <v>121</v>
      </c>
      <c r="F33" s="36" t="s">
        <v>59</v>
      </c>
      <c r="G33" s="37" t="s">
        <v>60</v>
      </c>
      <c r="H33" s="39">
        <f t="shared" si="11"/>
        <v>463.5</v>
      </c>
      <c r="I33" s="38">
        <v>335.7</v>
      </c>
      <c r="J33" s="38">
        <v>127.8</v>
      </c>
      <c r="K33" s="38">
        <v>14.2</v>
      </c>
      <c r="L33" s="38"/>
      <c r="M33" s="38"/>
      <c r="N33" s="38"/>
      <c r="O33" s="38"/>
      <c r="P33" s="38"/>
      <c r="Q33" s="38"/>
      <c r="R33" s="38">
        <v>449.3</v>
      </c>
      <c r="S33" s="38">
        <v>449.3</v>
      </c>
      <c r="T33" s="38"/>
      <c r="U33" s="38"/>
      <c r="V33" s="38"/>
      <c r="W33" s="37" t="s">
        <v>136</v>
      </c>
      <c r="Y33" s="40">
        <f t="shared" si="12"/>
        <v>20</v>
      </c>
      <c r="Z33" s="41" t="e">
        <f>IF($G$6="январь",ROUND(#REF!-#REF!,2),IF(#REF!&gt;=#REF!,0,ROUND(#REF!-#REF!,2)))</f>
        <v>#REF!</v>
      </c>
      <c r="AA33" s="32" t="e">
        <f>IF(#REF!&gt;#REF!,#REF!-#REF!,0)</f>
        <v>#REF!</v>
      </c>
      <c r="AB33" s="42" t="e">
        <f>IF($G$6="январь",ROUND(#REF!-#REF!,2),IF(#REF!&gt;=#REF!,0,ROUND(#REF!-#REF!,2)))</f>
        <v>#REF!</v>
      </c>
      <c r="AC33" s="32" t="e">
        <f>IF(#REF!&gt;#REF!,#REF!-#REF!,0)</f>
        <v>#REF!</v>
      </c>
      <c r="AD33" s="32">
        <f t="shared" si="2"/>
        <v>0</v>
      </c>
      <c r="AE33" s="41">
        <f t="shared" si="3"/>
        <v>0</v>
      </c>
      <c r="AF33" s="41">
        <f t="shared" si="4"/>
        <v>0</v>
      </c>
      <c r="AG33" s="41">
        <f t="shared" si="5"/>
        <v>0</v>
      </c>
      <c r="AH33" s="41">
        <f t="shared" si="6"/>
        <v>0</v>
      </c>
      <c r="AI33" s="41">
        <f t="shared" si="7"/>
        <v>0</v>
      </c>
      <c r="AJ33" s="41">
        <f t="shared" si="8"/>
        <v>0</v>
      </c>
      <c r="AK33" s="41">
        <f t="shared" si="9"/>
        <v>0</v>
      </c>
      <c r="AL33" s="41">
        <f t="shared" si="10"/>
        <v>0</v>
      </c>
      <c r="AN33" s="40">
        <f t="shared" si="13"/>
        <v>20</v>
      </c>
      <c r="AO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 s="42">
        <f>IF(B33="",0,IF(ISERROR(VLOOKUP(B33,LesName,1,FALSE)),"ошибка в наименовании",0))</f>
        <v>0</v>
      </c>
      <c r="AQ33" s="42">
        <f>IF(OR(AND(LEN(C33)&gt;0,LEN(B33)&gt;0,H33&lt;&gt;0),AND(LEN(C33)=0,LEN(B33)=0,H33=0)),0,"введены не все данные (графы Б, В, 9)")</f>
        <v>0</v>
      </c>
    </row>
    <row r="34" spans="1:43" ht="43.5" customHeight="1" x14ac:dyDescent="0.2">
      <c r="A34" s="34">
        <v>21</v>
      </c>
      <c r="B34" s="35" t="s">
        <v>48</v>
      </c>
      <c r="C34" s="35" t="s">
        <v>137</v>
      </c>
      <c r="D34" s="35" t="s">
        <v>138</v>
      </c>
      <c r="E34" s="35" t="s">
        <v>139</v>
      </c>
      <c r="F34" s="36" t="s">
        <v>59</v>
      </c>
      <c r="G34" s="37" t="s">
        <v>60</v>
      </c>
      <c r="H34" s="39">
        <f t="shared" si="11"/>
        <v>422.59999999999997</v>
      </c>
      <c r="I34" s="38">
        <v>413.2</v>
      </c>
      <c r="J34" s="38">
        <v>9.4</v>
      </c>
      <c r="K34" s="38">
        <v>1</v>
      </c>
      <c r="L34" s="38"/>
      <c r="M34" s="38"/>
      <c r="N34" s="38"/>
      <c r="O34" s="38"/>
      <c r="P34" s="38"/>
      <c r="Q34" s="38"/>
      <c r="R34" s="38">
        <v>281.60000000000002</v>
      </c>
      <c r="S34" s="38">
        <v>281.60000000000002</v>
      </c>
      <c r="T34" s="38"/>
      <c r="U34" s="38">
        <v>281.60000000000002</v>
      </c>
      <c r="V34" s="38"/>
      <c r="W34" s="37" t="s">
        <v>140</v>
      </c>
      <c r="Y34" s="40">
        <f t="shared" si="12"/>
        <v>21</v>
      </c>
      <c r="Z34" s="41" t="e">
        <f>IF($G$6="январь",ROUND(#REF!-#REF!,2),IF(#REF!&gt;=#REF!,0,ROUND(#REF!-#REF!,2)))</f>
        <v>#REF!</v>
      </c>
      <c r="AA34" s="32" t="e">
        <f>IF(#REF!&gt;#REF!,#REF!-#REF!,0)</f>
        <v>#REF!</v>
      </c>
      <c r="AB34" s="42" t="e">
        <f>IF($G$6="январь",ROUND(#REF!-#REF!,2),IF(#REF!&gt;=#REF!,0,ROUND(#REF!-#REF!,2)))</f>
        <v>#REF!</v>
      </c>
      <c r="AC34" s="32" t="e">
        <f>IF(#REF!&gt;#REF!,#REF!-#REF!,0)</f>
        <v>#REF!</v>
      </c>
      <c r="AD34" s="32">
        <f t="shared" si="2"/>
        <v>0</v>
      </c>
      <c r="AE34" s="41">
        <f t="shared" si="3"/>
        <v>0</v>
      </c>
      <c r="AF34" s="41">
        <f t="shared" si="4"/>
        <v>0</v>
      </c>
      <c r="AG34" s="41">
        <f t="shared" si="5"/>
        <v>0</v>
      </c>
      <c r="AH34" s="41">
        <f t="shared" si="6"/>
        <v>0</v>
      </c>
      <c r="AI34" s="41">
        <f t="shared" si="7"/>
        <v>0</v>
      </c>
      <c r="AJ34" s="41">
        <f t="shared" si="8"/>
        <v>0</v>
      </c>
      <c r="AK34" s="41">
        <f t="shared" si="9"/>
        <v>0</v>
      </c>
      <c r="AL34" s="41">
        <f t="shared" si="10"/>
        <v>0</v>
      </c>
      <c r="AN34" s="40">
        <f t="shared" si="13"/>
        <v>21</v>
      </c>
      <c r="AO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 s="42">
        <f>IF(B34="",0,IF(ISERROR(VLOOKUP(B34,LesName,1,FALSE)),"ошибка в наименовании",0))</f>
        <v>0</v>
      </c>
      <c r="AQ34" s="42">
        <f>IF(OR(AND(LEN(C34)&gt;0,LEN(B34)&gt;0,H34&lt;&gt;0),AND(LEN(C34)=0,LEN(B34)=0,H34=0)),0,"введены не все данные (графы Б, В, 9)")</f>
        <v>0</v>
      </c>
    </row>
    <row r="35" spans="1:43" ht="39.75" customHeight="1" x14ac:dyDescent="0.2">
      <c r="A35" s="34">
        <v>22</v>
      </c>
      <c r="B35" s="35" t="s">
        <v>62</v>
      </c>
      <c r="C35" s="35" t="s">
        <v>141</v>
      </c>
      <c r="D35" s="35" t="s">
        <v>142</v>
      </c>
      <c r="E35" s="35" t="s">
        <v>143</v>
      </c>
      <c r="F35" s="36" t="s">
        <v>59</v>
      </c>
      <c r="G35" s="37" t="s">
        <v>60</v>
      </c>
      <c r="H35" s="39">
        <f t="shared" si="11"/>
        <v>421.5</v>
      </c>
      <c r="I35" s="38">
        <v>37.9</v>
      </c>
      <c r="J35" s="38">
        <v>383.6</v>
      </c>
      <c r="K35" s="38">
        <v>42.7</v>
      </c>
      <c r="L35" s="38"/>
      <c r="M35" s="38"/>
      <c r="N35" s="38"/>
      <c r="O35" s="38"/>
      <c r="P35" s="38"/>
      <c r="Q35" s="38"/>
      <c r="R35" s="38"/>
      <c r="S35" s="38"/>
      <c r="T35" s="38"/>
      <c r="U35" s="38"/>
      <c r="V35" s="38"/>
      <c r="W35" s="37" t="s">
        <v>144</v>
      </c>
      <c r="Y35" s="40">
        <f t="shared" si="12"/>
        <v>22</v>
      </c>
      <c r="Z35" s="41" t="e">
        <f>IF($G$6="январь",ROUND(#REF!-#REF!,2),IF(#REF!&gt;=#REF!,0,ROUND(#REF!-#REF!,2)))</f>
        <v>#REF!</v>
      </c>
      <c r="AA35" s="32" t="e">
        <f>IF(#REF!&gt;#REF!,#REF!-#REF!,0)</f>
        <v>#REF!</v>
      </c>
      <c r="AB35" s="42" t="e">
        <f>IF($G$6="январь",ROUND(#REF!-#REF!,2),IF(#REF!&gt;=#REF!,0,ROUND(#REF!-#REF!,2)))</f>
        <v>#REF!</v>
      </c>
      <c r="AC35" s="32" t="e">
        <f>IF(#REF!&gt;#REF!,#REF!-#REF!,0)</f>
        <v>#REF!</v>
      </c>
      <c r="AD35" s="32">
        <f t="shared" si="2"/>
        <v>0</v>
      </c>
      <c r="AE35" s="41">
        <f t="shared" si="3"/>
        <v>0</v>
      </c>
      <c r="AF35" s="41">
        <f t="shared" si="4"/>
        <v>0</v>
      </c>
      <c r="AG35" s="41">
        <f t="shared" si="5"/>
        <v>0</v>
      </c>
      <c r="AH35" s="41">
        <f t="shared" si="6"/>
        <v>0</v>
      </c>
      <c r="AI35" s="41">
        <f t="shared" si="7"/>
        <v>0</v>
      </c>
      <c r="AJ35" s="41">
        <f t="shared" si="8"/>
        <v>0</v>
      </c>
      <c r="AK35" s="41">
        <f t="shared" si="9"/>
        <v>0</v>
      </c>
      <c r="AL35" s="41">
        <f t="shared" si="10"/>
        <v>0</v>
      </c>
      <c r="AN35" s="40">
        <f t="shared" si="13"/>
        <v>22</v>
      </c>
      <c r="AO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 s="42">
        <f>IF(B35="",0,IF(ISERROR(VLOOKUP(B35,LesName,1,FALSE)),"ошибка в наименовании",0))</f>
        <v>0</v>
      </c>
      <c r="AQ35" s="42">
        <f>IF(OR(AND(LEN(C35)&gt;0,LEN(B35)&gt;0,H35&lt;&gt;0),AND(LEN(C35)=0,LEN(B35)=0,H35=0)),0,"введены не все данные (графы Б, В, 9)")</f>
        <v>0</v>
      </c>
    </row>
    <row r="36" spans="1:43" ht="51.75" customHeight="1" x14ac:dyDescent="0.2">
      <c r="A36" s="34">
        <v>23</v>
      </c>
      <c r="B36" s="35" t="s">
        <v>48</v>
      </c>
      <c r="C36" s="35" t="s">
        <v>145</v>
      </c>
      <c r="D36" s="35" t="s">
        <v>146</v>
      </c>
      <c r="E36" s="35" t="s">
        <v>147</v>
      </c>
      <c r="F36" s="36" t="s">
        <v>59</v>
      </c>
      <c r="G36" s="37" t="s">
        <v>80</v>
      </c>
      <c r="H36" s="39">
        <f t="shared" si="11"/>
        <v>382.6</v>
      </c>
      <c r="I36" s="38">
        <v>78.400000000000006</v>
      </c>
      <c r="J36" s="38">
        <v>304.2</v>
      </c>
      <c r="K36" s="38">
        <v>33.799999999999997</v>
      </c>
      <c r="L36" s="38"/>
      <c r="M36" s="38"/>
      <c r="N36" s="38"/>
      <c r="O36" s="38"/>
      <c r="P36" s="38"/>
      <c r="Q36" s="38"/>
      <c r="R36" s="38"/>
      <c r="S36" s="38"/>
      <c r="T36" s="38"/>
      <c r="U36" s="38"/>
      <c r="V36" s="38"/>
      <c r="W36" s="37" t="s">
        <v>148</v>
      </c>
      <c r="Y36" s="40">
        <f t="shared" si="12"/>
        <v>23</v>
      </c>
      <c r="Z36" s="41" t="e">
        <f>IF($G$6="январь",ROUND(#REF!-#REF!,2),IF(#REF!&gt;=#REF!,0,ROUND(#REF!-#REF!,2)))</f>
        <v>#REF!</v>
      </c>
      <c r="AA36" s="32" t="e">
        <f>IF(#REF!&gt;#REF!,#REF!-#REF!,0)</f>
        <v>#REF!</v>
      </c>
      <c r="AB36" s="42" t="e">
        <f>IF($G$6="январь",ROUND(#REF!-#REF!,2),IF(#REF!&gt;=#REF!,0,ROUND(#REF!-#REF!,2)))</f>
        <v>#REF!</v>
      </c>
      <c r="AC36" s="32" t="e">
        <f>IF(#REF!&gt;#REF!,#REF!-#REF!,0)</f>
        <v>#REF!</v>
      </c>
      <c r="AD36" s="32">
        <f t="shared" si="2"/>
        <v>0</v>
      </c>
      <c r="AE36" s="41">
        <f t="shared" si="3"/>
        <v>0</v>
      </c>
      <c r="AF36" s="41">
        <f t="shared" si="4"/>
        <v>0</v>
      </c>
      <c r="AG36" s="41">
        <f t="shared" si="5"/>
        <v>0</v>
      </c>
      <c r="AH36" s="41">
        <f t="shared" si="6"/>
        <v>0</v>
      </c>
      <c r="AI36" s="41">
        <f t="shared" si="7"/>
        <v>0</v>
      </c>
      <c r="AJ36" s="41">
        <f t="shared" si="8"/>
        <v>0</v>
      </c>
      <c r="AK36" s="41">
        <f t="shared" si="9"/>
        <v>0</v>
      </c>
      <c r="AL36" s="41">
        <f t="shared" si="10"/>
        <v>0</v>
      </c>
      <c r="AN36" s="40">
        <f t="shared" si="13"/>
        <v>23</v>
      </c>
      <c r="AO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 s="42">
        <f>IF(B36="",0,IF(ISERROR(VLOOKUP(B36,LesName,1,FALSE)),"ошибка в наименовании",0))</f>
        <v>0</v>
      </c>
      <c r="AQ36" s="42">
        <f>IF(OR(AND(LEN(C36)&gt;0,LEN(B36)&gt;0,H36&lt;&gt;0),AND(LEN(C36)=0,LEN(B36)=0,H36=0)),0,"введены не все данные (графы Б, В, 9)")</f>
        <v>0</v>
      </c>
    </row>
    <row r="37" spans="1:43" ht="39.75" customHeight="1" x14ac:dyDescent="0.2">
      <c r="A37" s="34">
        <v>24</v>
      </c>
      <c r="B37" s="35" t="s">
        <v>62</v>
      </c>
      <c r="C37" s="35" t="s">
        <v>149</v>
      </c>
      <c r="D37" s="35" t="s">
        <v>150</v>
      </c>
      <c r="E37" s="35" t="s">
        <v>151</v>
      </c>
      <c r="F37" s="36" t="s">
        <v>59</v>
      </c>
      <c r="G37" s="37" t="s">
        <v>60</v>
      </c>
      <c r="H37" s="39">
        <f t="shared" si="11"/>
        <v>379.5</v>
      </c>
      <c r="I37" s="38">
        <v>294.3</v>
      </c>
      <c r="J37" s="38">
        <v>85.2</v>
      </c>
      <c r="K37" s="38">
        <v>9.5</v>
      </c>
      <c r="L37" s="38"/>
      <c r="M37" s="38"/>
      <c r="N37" s="38"/>
      <c r="O37" s="38"/>
      <c r="P37" s="38"/>
      <c r="Q37" s="38"/>
      <c r="R37" s="38"/>
      <c r="S37" s="38"/>
      <c r="T37" s="38"/>
      <c r="U37" s="38"/>
      <c r="V37" s="38"/>
      <c r="W37" s="37" t="s">
        <v>152</v>
      </c>
      <c r="Y37" s="40">
        <f t="shared" si="12"/>
        <v>24</v>
      </c>
      <c r="Z37" s="41" t="e">
        <f>IF($G$6="январь",ROUND(#REF!-#REF!,2),IF(#REF!&gt;=#REF!,0,ROUND(#REF!-#REF!,2)))</f>
        <v>#REF!</v>
      </c>
      <c r="AA37" s="32" t="e">
        <f>IF(#REF!&gt;#REF!,#REF!-#REF!,0)</f>
        <v>#REF!</v>
      </c>
      <c r="AB37" s="42" t="e">
        <f>IF($G$6="январь",ROUND(#REF!-#REF!,2),IF(#REF!&gt;=#REF!,0,ROUND(#REF!-#REF!,2)))</f>
        <v>#REF!</v>
      </c>
      <c r="AC37" s="32" t="e">
        <f>IF(#REF!&gt;#REF!,#REF!-#REF!,0)</f>
        <v>#REF!</v>
      </c>
      <c r="AD37" s="32">
        <f t="shared" si="2"/>
        <v>0</v>
      </c>
      <c r="AE37" s="41">
        <f t="shared" si="3"/>
        <v>0</v>
      </c>
      <c r="AF37" s="41">
        <f t="shared" si="4"/>
        <v>0</v>
      </c>
      <c r="AG37" s="41">
        <f t="shared" si="5"/>
        <v>0</v>
      </c>
      <c r="AH37" s="41">
        <f t="shared" si="6"/>
        <v>0</v>
      </c>
      <c r="AI37" s="41">
        <f t="shared" si="7"/>
        <v>0</v>
      </c>
      <c r="AJ37" s="41">
        <f t="shared" si="8"/>
        <v>0</v>
      </c>
      <c r="AK37" s="41">
        <f t="shared" si="9"/>
        <v>0</v>
      </c>
      <c r="AL37" s="41">
        <f t="shared" si="10"/>
        <v>0</v>
      </c>
      <c r="AN37" s="40">
        <f t="shared" si="13"/>
        <v>24</v>
      </c>
      <c r="AO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 s="42">
        <f>IF(B37="",0,IF(ISERROR(VLOOKUP(B37,LesName,1,FALSE)),"ошибка в наименовании",0))</f>
        <v>0</v>
      </c>
      <c r="AQ37" s="42">
        <f>IF(OR(AND(LEN(C37)&gt;0,LEN(B37)&gt;0,H37&lt;&gt;0),AND(LEN(C37)=0,LEN(B37)=0,H37=0)),0,"введены не все данные (графы Б, В, 9)")</f>
        <v>0</v>
      </c>
    </row>
    <row r="38" spans="1:43" ht="49.5" customHeight="1" x14ac:dyDescent="0.2">
      <c r="A38" s="34">
        <v>25</v>
      </c>
      <c r="B38" s="35" t="s">
        <v>62</v>
      </c>
      <c r="C38" s="35" t="s">
        <v>153</v>
      </c>
      <c r="D38" s="35" t="s">
        <v>154</v>
      </c>
      <c r="E38" s="35" t="s">
        <v>155</v>
      </c>
      <c r="F38" s="36" t="s">
        <v>59</v>
      </c>
      <c r="G38" s="37" t="s">
        <v>60</v>
      </c>
      <c r="H38" s="39">
        <f t="shared" si="11"/>
        <v>330.6</v>
      </c>
      <c r="I38" s="38">
        <v>46.5</v>
      </c>
      <c r="J38" s="38">
        <v>284.10000000000002</v>
      </c>
      <c r="K38" s="38">
        <v>31.6</v>
      </c>
      <c r="L38" s="38"/>
      <c r="M38" s="38"/>
      <c r="N38" s="38"/>
      <c r="O38" s="38"/>
      <c r="P38" s="38"/>
      <c r="Q38" s="38"/>
      <c r="R38" s="38">
        <v>58.4</v>
      </c>
      <c r="S38" s="38">
        <v>58.4</v>
      </c>
      <c r="T38" s="38">
        <v>58.4</v>
      </c>
      <c r="U38" s="38"/>
      <c r="V38" s="38"/>
      <c r="W38" s="37" t="s">
        <v>156</v>
      </c>
      <c r="Y38" s="40">
        <f t="shared" si="12"/>
        <v>25</v>
      </c>
      <c r="Z38" s="41" t="e">
        <f>IF($G$6="январь",ROUND(#REF!-#REF!,2),IF(#REF!&gt;=#REF!,0,ROUND(#REF!-#REF!,2)))</f>
        <v>#REF!</v>
      </c>
      <c r="AA38" s="32" t="e">
        <f>IF(#REF!&gt;#REF!,#REF!-#REF!,0)</f>
        <v>#REF!</v>
      </c>
      <c r="AB38" s="42" t="e">
        <f>IF($G$6="январь",ROUND(#REF!-#REF!,2),IF(#REF!&gt;=#REF!,0,ROUND(#REF!-#REF!,2)))</f>
        <v>#REF!</v>
      </c>
      <c r="AC38" s="32" t="e">
        <f>IF(#REF!&gt;#REF!,#REF!-#REF!,0)</f>
        <v>#REF!</v>
      </c>
      <c r="AD38" s="32">
        <f t="shared" si="2"/>
        <v>0</v>
      </c>
      <c r="AE38" s="41">
        <f t="shared" si="3"/>
        <v>0</v>
      </c>
      <c r="AF38" s="41">
        <f t="shared" si="4"/>
        <v>0</v>
      </c>
      <c r="AG38" s="41">
        <f t="shared" si="5"/>
        <v>0</v>
      </c>
      <c r="AH38" s="41">
        <f t="shared" si="6"/>
        <v>0</v>
      </c>
      <c r="AI38" s="41">
        <f t="shared" si="7"/>
        <v>0</v>
      </c>
      <c r="AJ38" s="41">
        <f t="shared" si="8"/>
        <v>0</v>
      </c>
      <c r="AK38" s="41">
        <f t="shared" si="9"/>
        <v>0</v>
      </c>
      <c r="AL38" s="41">
        <f t="shared" si="10"/>
        <v>0</v>
      </c>
      <c r="AN38" s="40">
        <f t="shared" si="13"/>
        <v>25</v>
      </c>
      <c r="AO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 s="42">
        <f>IF(B38="",0,IF(ISERROR(VLOOKUP(B38,LesName,1,FALSE)),"ошибка в наименовании",0))</f>
        <v>0</v>
      </c>
      <c r="AQ38" s="42">
        <f>IF(OR(AND(LEN(C38)&gt;0,LEN(B38)&gt;0,H38&lt;&gt;0),AND(LEN(C38)=0,LEN(B38)=0,H38=0)),0,"введены не все данные (графы Б, В, 9)")</f>
        <v>0</v>
      </c>
    </row>
    <row r="39" spans="1:43" ht="33" customHeight="1" x14ac:dyDescent="0.2">
      <c r="A39" s="34">
        <v>26</v>
      </c>
      <c r="B39" s="35" t="s">
        <v>62</v>
      </c>
      <c r="C39" s="35" t="s">
        <v>73</v>
      </c>
      <c r="D39" s="35" t="s">
        <v>157</v>
      </c>
      <c r="E39" s="35" t="s">
        <v>97</v>
      </c>
      <c r="F39" s="36" t="s">
        <v>59</v>
      </c>
      <c r="G39" s="37" t="s">
        <v>53</v>
      </c>
      <c r="H39" s="39">
        <f t="shared" si="11"/>
        <v>278.39999999999998</v>
      </c>
      <c r="I39" s="38">
        <v>264.39999999999998</v>
      </c>
      <c r="J39" s="38">
        <v>14</v>
      </c>
      <c r="K39" s="38">
        <v>1.6</v>
      </c>
      <c r="L39" s="38"/>
      <c r="M39" s="38"/>
      <c r="N39" s="38"/>
      <c r="O39" s="38"/>
      <c r="P39" s="38"/>
      <c r="Q39" s="38"/>
      <c r="R39" s="38">
        <v>120</v>
      </c>
      <c r="S39" s="38">
        <v>120</v>
      </c>
      <c r="T39" s="38">
        <v>120</v>
      </c>
      <c r="U39" s="38"/>
      <c r="V39" s="38">
        <v>120</v>
      </c>
      <c r="W39" s="37" t="s">
        <v>158</v>
      </c>
      <c r="Y39" s="40">
        <f t="shared" si="12"/>
        <v>26</v>
      </c>
      <c r="Z39" s="41" t="e">
        <f>IF($G$6="январь",ROUND(#REF!-#REF!,2),IF(#REF!&gt;=#REF!,0,ROUND(#REF!-#REF!,2)))</f>
        <v>#REF!</v>
      </c>
      <c r="AA39" s="32" t="e">
        <f>IF(#REF!&gt;#REF!,#REF!-#REF!,0)</f>
        <v>#REF!</v>
      </c>
      <c r="AB39" s="42" t="e">
        <f>IF($G$6="январь",ROUND(#REF!-#REF!,2),IF(#REF!&gt;=#REF!,0,ROUND(#REF!-#REF!,2)))</f>
        <v>#REF!</v>
      </c>
      <c r="AC39" s="32" t="e">
        <f>IF(#REF!&gt;#REF!,#REF!-#REF!,0)</f>
        <v>#REF!</v>
      </c>
      <c r="AD39" s="32">
        <f t="shared" si="2"/>
        <v>0</v>
      </c>
      <c r="AE39" s="41">
        <f t="shared" si="3"/>
        <v>0</v>
      </c>
      <c r="AF39" s="41">
        <f t="shared" si="4"/>
        <v>0</v>
      </c>
      <c r="AG39" s="41">
        <f t="shared" si="5"/>
        <v>0</v>
      </c>
      <c r="AH39" s="41">
        <f t="shared" si="6"/>
        <v>0</v>
      </c>
      <c r="AI39" s="41">
        <f t="shared" si="7"/>
        <v>0</v>
      </c>
      <c r="AJ39" s="41">
        <f t="shared" si="8"/>
        <v>0</v>
      </c>
      <c r="AK39" s="41">
        <f t="shared" si="9"/>
        <v>0</v>
      </c>
      <c r="AL39" s="41">
        <f t="shared" si="10"/>
        <v>0</v>
      </c>
      <c r="AN39" s="40">
        <f t="shared" si="13"/>
        <v>26</v>
      </c>
      <c r="AO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 s="42">
        <f>IF(B39="",0,IF(ISERROR(VLOOKUP(B39,LesName,1,FALSE)),"ошибка в наименовании",0))</f>
        <v>0</v>
      </c>
      <c r="AQ39" s="42">
        <f>IF(OR(AND(LEN(C39)&gt;0,LEN(B39)&gt;0,H39&lt;&gt;0),AND(LEN(C39)=0,LEN(B39)=0,H39=0)),0,"введены не все данные (графы Б, В, 9)")</f>
        <v>0</v>
      </c>
    </row>
    <row r="40" spans="1:43" ht="43.5" customHeight="1" x14ac:dyDescent="0.2">
      <c r="A40" s="34">
        <v>27</v>
      </c>
      <c r="B40" s="35" t="s">
        <v>62</v>
      </c>
      <c r="C40" s="35" t="s">
        <v>159</v>
      </c>
      <c r="D40" s="35" t="s">
        <v>89</v>
      </c>
      <c r="E40" s="35" t="s">
        <v>160</v>
      </c>
      <c r="F40" s="36" t="s">
        <v>59</v>
      </c>
      <c r="G40" s="37" t="s">
        <v>80</v>
      </c>
      <c r="H40" s="39">
        <f t="shared" si="11"/>
        <v>268.7</v>
      </c>
      <c r="I40" s="38">
        <v>104.6</v>
      </c>
      <c r="J40" s="38">
        <v>164.1</v>
      </c>
      <c r="K40" s="38">
        <v>18.2</v>
      </c>
      <c r="L40" s="38"/>
      <c r="M40" s="38"/>
      <c r="N40" s="38"/>
      <c r="O40" s="38"/>
      <c r="P40" s="38"/>
      <c r="Q40" s="38"/>
      <c r="R40" s="38"/>
      <c r="S40" s="38"/>
      <c r="T40" s="38"/>
      <c r="U40" s="38"/>
      <c r="V40" s="38"/>
      <c r="W40" s="37" t="s">
        <v>161</v>
      </c>
      <c r="Y40" s="40">
        <f t="shared" si="12"/>
        <v>27</v>
      </c>
      <c r="Z40" s="41" t="e">
        <f>IF($G$6="январь",ROUND(#REF!-#REF!,2),IF(#REF!&gt;=#REF!,0,ROUND(#REF!-#REF!,2)))</f>
        <v>#REF!</v>
      </c>
      <c r="AA40" s="32" t="e">
        <f>IF(#REF!&gt;#REF!,#REF!-#REF!,0)</f>
        <v>#REF!</v>
      </c>
      <c r="AB40" s="42" t="e">
        <f>IF($G$6="январь",ROUND(#REF!-#REF!,2),IF(#REF!&gt;=#REF!,0,ROUND(#REF!-#REF!,2)))</f>
        <v>#REF!</v>
      </c>
      <c r="AC40" s="32" t="e">
        <f>IF(#REF!&gt;#REF!,#REF!-#REF!,0)</f>
        <v>#REF!</v>
      </c>
      <c r="AD40" s="32">
        <f t="shared" si="2"/>
        <v>0</v>
      </c>
      <c r="AE40" s="41">
        <f t="shared" si="3"/>
        <v>0</v>
      </c>
      <c r="AF40" s="41">
        <f t="shared" si="4"/>
        <v>0</v>
      </c>
      <c r="AG40" s="41">
        <f t="shared" si="5"/>
        <v>0</v>
      </c>
      <c r="AH40" s="41">
        <f t="shared" si="6"/>
        <v>0</v>
      </c>
      <c r="AI40" s="41">
        <f t="shared" si="7"/>
        <v>0</v>
      </c>
      <c r="AJ40" s="41">
        <f t="shared" si="8"/>
        <v>0</v>
      </c>
      <c r="AK40" s="41">
        <f t="shared" si="9"/>
        <v>0</v>
      </c>
      <c r="AL40" s="41">
        <f t="shared" si="10"/>
        <v>0</v>
      </c>
      <c r="AN40" s="40">
        <f t="shared" si="13"/>
        <v>27</v>
      </c>
      <c r="AO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 s="42">
        <f>IF(B40="",0,IF(ISERROR(VLOOKUP(B40,LesName,1,FALSE)),"ошибка в наименовании",0))</f>
        <v>0</v>
      </c>
      <c r="AQ40" s="42">
        <f>IF(OR(AND(LEN(C40)&gt;0,LEN(B40)&gt;0,H40&lt;&gt;0),AND(LEN(C40)=0,LEN(B40)=0,H40=0)),0,"введены не все данные (графы Б, В, 9)")</f>
        <v>0</v>
      </c>
    </row>
    <row r="41" spans="1:43" ht="39" customHeight="1" x14ac:dyDescent="0.2">
      <c r="A41" s="34">
        <v>28</v>
      </c>
      <c r="B41" s="35" t="s">
        <v>67</v>
      </c>
      <c r="C41" s="35" t="s">
        <v>162</v>
      </c>
      <c r="D41" s="35" t="s">
        <v>163</v>
      </c>
      <c r="E41" s="35" t="s">
        <v>164</v>
      </c>
      <c r="F41" s="36" t="s">
        <v>59</v>
      </c>
      <c r="G41" s="37" t="s">
        <v>60</v>
      </c>
      <c r="H41" s="39">
        <f t="shared" si="11"/>
        <v>260.2</v>
      </c>
      <c r="I41" s="38"/>
      <c r="J41" s="38">
        <v>260.2</v>
      </c>
      <c r="K41" s="38">
        <v>39.4</v>
      </c>
      <c r="L41" s="38"/>
      <c r="M41" s="38"/>
      <c r="N41" s="38"/>
      <c r="O41" s="38"/>
      <c r="P41" s="38"/>
      <c r="Q41" s="38"/>
      <c r="R41" s="38"/>
      <c r="S41" s="38"/>
      <c r="T41" s="38"/>
      <c r="U41" s="38"/>
      <c r="V41" s="38"/>
      <c r="W41" s="37" t="s">
        <v>165</v>
      </c>
      <c r="Y41" s="40">
        <f t="shared" si="12"/>
        <v>28</v>
      </c>
      <c r="Z41" s="41" t="e">
        <f>IF($G$6="январь",ROUND(#REF!-#REF!,2),IF(#REF!&gt;=#REF!,0,ROUND(#REF!-#REF!,2)))</f>
        <v>#REF!</v>
      </c>
      <c r="AA41" s="32" t="e">
        <f>IF(#REF!&gt;#REF!,#REF!-#REF!,0)</f>
        <v>#REF!</v>
      </c>
      <c r="AB41" s="42" t="e">
        <f>IF($G$6="январь",ROUND(#REF!-#REF!,2),IF(#REF!&gt;=#REF!,0,ROUND(#REF!-#REF!,2)))</f>
        <v>#REF!</v>
      </c>
      <c r="AC41" s="32" t="e">
        <f>IF(#REF!&gt;#REF!,#REF!-#REF!,0)</f>
        <v>#REF!</v>
      </c>
      <c r="AD41" s="32">
        <f t="shared" si="2"/>
        <v>0</v>
      </c>
      <c r="AE41" s="41">
        <f t="shared" si="3"/>
        <v>0</v>
      </c>
      <c r="AF41" s="41">
        <f t="shared" si="4"/>
        <v>0</v>
      </c>
      <c r="AG41" s="41">
        <f t="shared" si="5"/>
        <v>0</v>
      </c>
      <c r="AH41" s="41">
        <f t="shared" si="6"/>
        <v>0</v>
      </c>
      <c r="AI41" s="41">
        <f t="shared" si="7"/>
        <v>0</v>
      </c>
      <c r="AJ41" s="41">
        <f t="shared" si="8"/>
        <v>0</v>
      </c>
      <c r="AK41" s="41">
        <f t="shared" si="9"/>
        <v>0</v>
      </c>
      <c r="AL41" s="41">
        <f t="shared" si="10"/>
        <v>0</v>
      </c>
      <c r="AN41" s="40">
        <f t="shared" si="13"/>
        <v>28</v>
      </c>
      <c r="AO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 s="42">
        <f>IF(B41="",0,IF(ISERROR(VLOOKUP(B41,LesName,1,FALSE)),"ошибка в наименовании",0))</f>
        <v>0</v>
      </c>
      <c r="AQ41" s="42">
        <f>IF(OR(AND(LEN(C41)&gt;0,LEN(B41)&gt;0,H41&lt;&gt;0),AND(LEN(C41)=0,LEN(B41)=0,H41=0)),0,"введены не все данные (графы Б, В, 9)")</f>
        <v>0</v>
      </c>
    </row>
    <row r="42" spans="1:43" ht="30.75" customHeight="1" x14ac:dyDescent="0.2">
      <c r="A42" s="34">
        <v>29</v>
      </c>
      <c r="B42" s="35" t="s">
        <v>62</v>
      </c>
      <c r="C42" s="35" t="s">
        <v>166</v>
      </c>
      <c r="D42" s="35" t="s">
        <v>167</v>
      </c>
      <c r="E42" s="35" t="s">
        <v>168</v>
      </c>
      <c r="F42" s="36" t="s">
        <v>59</v>
      </c>
      <c r="G42" s="37" t="s">
        <v>60</v>
      </c>
      <c r="H42" s="39">
        <f t="shared" si="11"/>
        <v>255</v>
      </c>
      <c r="I42" s="38">
        <v>127.2</v>
      </c>
      <c r="J42" s="38">
        <v>127.8</v>
      </c>
      <c r="K42" s="38">
        <v>14.2</v>
      </c>
      <c r="L42" s="38"/>
      <c r="M42" s="38"/>
      <c r="N42" s="38"/>
      <c r="O42" s="38"/>
      <c r="P42" s="38"/>
      <c r="Q42" s="38"/>
      <c r="R42" s="38"/>
      <c r="S42" s="38"/>
      <c r="T42" s="38"/>
      <c r="U42" s="38"/>
      <c r="V42" s="38"/>
      <c r="W42" s="37" t="s">
        <v>169</v>
      </c>
      <c r="Y42" s="40">
        <f t="shared" si="12"/>
        <v>29</v>
      </c>
      <c r="Z42" s="41" t="e">
        <f>IF($G$6="январь",ROUND(#REF!-#REF!,2),IF(#REF!&gt;=#REF!,0,ROUND(#REF!-#REF!,2)))</f>
        <v>#REF!</v>
      </c>
      <c r="AA42" s="32" t="e">
        <f>IF(#REF!&gt;#REF!,#REF!-#REF!,0)</f>
        <v>#REF!</v>
      </c>
      <c r="AB42" s="42" t="e">
        <f>IF($G$6="январь",ROUND(#REF!-#REF!,2),IF(#REF!&gt;=#REF!,0,ROUND(#REF!-#REF!,2)))</f>
        <v>#REF!</v>
      </c>
      <c r="AC42" s="32" t="e">
        <f>IF(#REF!&gt;#REF!,#REF!-#REF!,0)</f>
        <v>#REF!</v>
      </c>
      <c r="AD42" s="32">
        <f t="shared" si="2"/>
        <v>0</v>
      </c>
      <c r="AE42" s="41">
        <f t="shared" si="3"/>
        <v>0</v>
      </c>
      <c r="AF42" s="41">
        <f t="shared" si="4"/>
        <v>0</v>
      </c>
      <c r="AG42" s="41">
        <f t="shared" si="5"/>
        <v>0</v>
      </c>
      <c r="AH42" s="41">
        <f t="shared" si="6"/>
        <v>0</v>
      </c>
      <c r="AI42" s="41">
        <f t="shared" si="7"/>
        <v>0</v>
      </c>
      <c r="AJ42" s="41">
        <f t="shared" si="8"/>
        <v>0</v>
      </c>
      <c r="AK42" s="41">
        <f t="shared" si="9"/>
        <v>0</v>
      </c>
      <c r="AL42" s="41">
        <f t="shared" si="10"/>
        <v>0</v>
      </c>
      <c r="AN42" s="40">
        <f t="shared" si="13"/>
        <v>29</v>
      </c>
      <c r="AO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 s="42">
        <f>IF(B42="",0,IF(ISERROR(VLOOKUP(B42,LesName,1,FALSE)),"ошибка в наименовании",0))</f>
        <v>0</v>
      </c>
      <c r="AQ42" s="42">
        <f>IF(OR(AND(LEN(C42)&gt;0,LEN(B42)&gt;0,H42&lt;&gt;0),AND(LEN(C42)=0,LEN(B42)=0,H42=0)),0,"введены не все данные (графы Б, В, 9)")</f>
        <v>0</v>
      </c>
    </row>
    <row r="43" spans="1:43" ht="31.5" customHeight="1" x14ac:dyDescent="0.2">
      <c r="A43" s="34">
        <v>30</v>
      </c>
      <c r="B43" s="35" t="s">
        <v>170</v>
      </c>
      <c r="C43" s="35" t="s">
        <v>171</v>
      </c>
      <c r="D43" s="35" t="s">
        <v>172</v>
      </c>
      <c r="E43" s="35" t="s">
        <v>173</v>
      </c>
      <c r="F43" s="36" t="s">
        <v>59</v>
      </c>
      <c r="G43" s="37" t="s">
        <v>53</v>
      </c>
      <c r="H43" s="39">
        <f t="shared" si="11"/>
        <v>249.7</v>
      </c>
      <c r="I43" s="38">
        <v>244.5</v>
      </c>
      <c r="J43" s="38">
        <v>5.2</v>
      </c>
      <c r="K43" s="38">
        <v>0.6</v>
      </c>
      <c r="L43" s="38"/>
      <c r="M43" s="38"/>
      <c r="N43" s="38"/>
      <c r="O43" s="38"/>
      <c r="P43" s="38"/>
      <c r="Q43" s="38"/>
      <c r="R43" s="38">
        <v>243.9</v>
      </c>
      <c r="S43" s="38">
        <v>243.9</v>
      </c>
      <c r="T43" s="38"/>
      <c r="U43" s="38"/>
      <c r="V43" s="38"/>
      <c r="W43" s="37" t="s">
        <v>174</v>
      </c>
      <c r="Y43" s="40">
        <f t="shared" si="12"/>
        <v>30</v>
      </c>
      <c r="Z43" s="41" t="e">
        <f>IF($G$6="январь",ROUND(#REF!-#REF!,2),IF(#REF!&gt;=#REF!,0,ROUND(#REF!-#REF!,2)))</f>
        <v>#REF!</v>
      </c>
      <c r="AA43" s="32" t="e">
        <f>IF(#REF!&gt;#REF!,#REF!-#REF!,0)</f>
        <v>#REF!</v>
      </c>
      <c r="AB43" s="42" t="e">
        <f>IF($G$6="январь",ROUND(#REF!-#REF!,2),IF(#REF!&gt;=#REF!,0,ROUND(#REF!-#REF!,2)))</f>
        <v>#REF!</v>
      </c>
      <c r="AC43" s="32" t="e">
        <f>IF(#REF!&gt;#REF!,#REF!-#REF!,0)</f>
        <v>#REF!</v>
      </c>
      <c r="AD43" s="32">
        <f t="shared" si="2"/>
        <v>0</v>
      </c>
      <c r="AE43" s="41">
        <f t="shared" si="3"/>
        <v>0</v>
      </c>
      <c r="AF43" s="41">
        <f t="shared" si="4"/>
        <v>0</v>
      </c>
      <c r="AG43" s="41">
        <f t="shared" si="5"/>
        <v>0</v>
      </c>
      <c r="AH43" s="41">
        <f t="shared" si="6"/>
        <v>0</v>
      </c>
      <c r="AI43" s="41">
        <f t="shared" si="7"/>
        <v>0</v>
      </c>
      <c r="AJ43" s="41">
        <f t="shared" si="8"/>
        <v>0</v>
      </c>
      <c r="AK43" s="41">
        <f t="shared" si="9"/>
        <v>0</v>
      </c>
      <c r="AL43" s="41">
        <f t="shared" si="10"/>
        <v>0</v>
      </c>
      <c r="AN43" s="40">
        <f t="shared" si="13"/>
        <v>30</v>
      </c>
      <c r="AO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 s="42">
        <f>IF(B43="",0,IF(ISERROR(VLOOKUP(B43,LesName,1,FALSE)),"ошибка в наименовании",0))</f>
        <v>0</v>
      </c>
      <c r="AQ43" s="42">
        <f>IF(OR(AND(LEN(C43)&gt;0,LEN(B43)&gt;0,H43&lt;&gt;0),AND(LEN(C43)=0,LEN(B43)=0,H43=0)),0,"введены не все данные (графы Б, В, 9)")</f>
        <v>0</v>
      </c>
    </row>
    <row r="44" spans="1:43" ht="28.5" customHeight="1" x14ac:dyDescent="0.2">
      <c r="A44" s="34">
        <v>31</v>
      </c>
      <c r="B44" s="35" t="s">
        <v>82</v>
      </c>
      <c r="C44" s="35" t="s">
        <v>175</v>
      </c>
      <c r="D44" s="35" t="s">
        <v>176</v>
      </c>
      <c r="E44" s="35" t="s">
        <v>85</v>
      </c>
      <c r="F44" s="36" t="s">
        <v>59</v>
      </c>
      <c r="G44" s="37" t="s">
        <v>53</v>
      </c>
      <c r="H44" s="39">
        <f t="shared" si="11"/>
        <v>246</v>
      </c>
      <c r="I44" s="38">
        <v>240.8</v>
      </c>
      <c r="J44" s="38">
        <v>5.2</v>
      </c>
      <c r="K44" s="38">
        <v>0.6</v>
      </c>
      <c r="L44" s="38"/>
      <c r="M44" s="38"/>
      <c r="N44" s="38"/>
      <c r="O44" s="38"/>
      <c r="P44" s="38"/>
      <c r="Q44" s="38"/>
      <c r="R44" s="38">
        <v>190.2</v>
      </c>
      <c r="S44" s="38">
        <v>190.2</v>
      </c>
      <c r="T44" s="38">
        <v>190.2</v>
      </c>
      <c r="U44" s="38"/>
      <c r="V44" s="38"/>
      <c r="W44" s="37" t="s">
        <v>177</v>
      </c>
      <c r="Y44" s="40">
        <f t="shared" si="12"/>
        <v>31</v>
      </c>
      <c r="Z44" s="41" t="e">
        <f>IF($G$6="январь",ROUND(#REF!-#REF!,2),IF(#REF!&gt;=#REF!,0,ROUND(#REF!-#REF!,2)))</f>
        <v>#REF!</v>
      </c>
      <c r="AA44" s="32" t="e">
        <f>IF(#REF!&gt;#REF!,#REF!-#REF!,0)</f>
        <v>#REF!</v>
      </c>
      <c r="AB44" s="42" t="e">
        <f>IF($G$6="январь",ROUND(#REF!-#REF!,2),IF(#REF!&gt;=#REF!,0,ROUND(#REF!-#REF!,2)))</f>
        <v>#REF!</v>
      </c>
      <c r="AC44" s="32" t="e">
        <f>IF(#REF!&gt;#REF!,#REF!-#REF!,0)</f>
        <v>#REF!</v>
      </c>
      <c r="AD44" s="32">
        <f t="shared" si="2"/>
        <v>0</v>
      </c>
      <c r="AE44" s="41">
        <f t="shared" si="3"/>
        <v>0</v>
      </c>
      <c r="AF44" s="41">
        <f t="shared" si="4"/>
        <v>0</v>
      </c>
      <c r="AG44" s="41">
        <f t="shared" si="5"/>
        <v>0</v>
      </c>
      <c r="AH44" s="41">
        <f t="shared" si="6"/>
        <v>0</v>
      </c>
      <c r="AI44" s="41">
        <f t="shared" si="7"/>
        <v>0</v>
      </c>
      <c r="AJ44" s="41">
        <f t="shared" si="8"/>
        <v>0</v>
      </c>
      <c r="AK44" s="41">
        <f t="shared" si="9"/>
        <v>0</v>
      </c>
      <c r="AL44" s="41">
        <f t="shared" si="10"/>
        <v>0</v>
      </c>
      <c r="AN44" s="40">
        <f t="shared" si="13"/>
        <v>31</v>
      </c>
      <c r="AO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 s="42">
        <f>IF(B44="",0,IF(ISERROR(VLOOKUP(B44,LesName,1,FALSE)),"ошибка в наименовании",0))</f>
        <v>0</v>
      </c>
      <c r="AQ44" s="42">
        <f>IF(OR(AND(LEN(C44)&gt;0,LEN(B44)&gt;0,H44&lt;&gt;0),AND(LEN(C44)=0,LEN(B44)=0,H44=0)),0,"введены не все данные (графы Б, В, 9)")</f>
        <v>0</v>
      </c>
    </row>
    <row r="45" spans="1:43" ht="33" customHeight="1" x14ac:dyDescent="0.2">
      <c r="A45" s="34">
        <v>32</v>
      </c>
      <c r="B45" s="35" t="s">
        <v>62</v>
      </c>
      <c r="C45" s="35" t="s">
        <v>73</v>
      </c>
      <c r="D45" s="35" t="s">
        <v>178</v>
      </c>
      <c r="E45" s="35" t="s">
        <v>97</v>
      </c>
      <c r="F45" s="36" t="s">
        <v>59</v>
      </c>
      <c r="G45" s="37" t="s">
        <v>53</v>
      </c>
      <c r="H45" s="39">
        <f t="shared" si="11"/>
        <v>241.5</v>
      </c>
      <c r="I45" s="38">
        <v>213.3</v>
      </c>
      <c r="J45" s="38">
        <v>28.2</v>
      </c>
      <c r="K45" s="38">
        <v>3.1</v>
      </c>
      <c r="L45" s="38"/>
      <c r="M45" s="38"/>
      <c r="N45" s="38"/>
      <c r="O45" s="38"/>
      <c r="P45" s="38"/>
      <c r="Q45" s="38"/>
      <c r="R45" s="38">
        <v>238.4</v>
      </c>
      <c r="S45" s="38">
        <v>238.4</v>
      </c>
      <c r="T45" s="38"/>
      <c r="U45" s="38"/>
      <c r="V45" s="38"/>
      <c r="W45" s="37" t="s">
        <v>179</v>
      </c>
      <c r="Y45" s="40">
        <f t="shared" si="12"/>
        <v>32</v>
      </c>
      <c r="Z45" s="41" t="e">
        <f>IF($G$6="январь",ROUND(#REF!-#REF!,2),IF(#REF!&gt;=#REF!,0,ROUND(#REF!-#REF!,2)))</f>
        <v>#REF!</v>
      </c>
      <c r="AA45" s="32" t="e">
        <f>IF(#REF!&gt;#REF!,#REF!-#REF!,0)</f>
        <v>#REF!</v>
      </c>
      <c r="AB45" s="42" t="e">
        <f>IF($G$6="январь",ROUND(#REF!-#REF!,2),IF(#REF!&gt;=#REF!,0,ROUND(#REF!-#REF!,2)))</f>
        <v>#REF!</v>
      </c>
      <c r="AC45" s="32" t="e">
        <f>IF(#REF!&gt;#REF!,#REF!-#REF!,0)</f>
        <v>#REF!</v>
      </c>
      <c r="AD45" s="32">
        <f t="shared" si="2"/>
        <v>0</v>
      </c>
      <c r="AE45" s="41">
        <f t="shared" si="3"/>
        <v>0</v>
      </c>
      <c r="AF45" s="41">
        <f t="shared" si="4"/>
        <v>0</v>
      </c>
      <c r="AG45" s="41">
        <f t="shared" si="5"/>
        <v>0</v>
      </c>
      <c r="AH45" s="41">
        <f t="shared" si="6"/>
        <v>0</v>
      </c>
      <c r="AI45" s="41">
        <f t="shared" si="7"/>
        <v>0</v>
      </c>
      <c r="AJ45" s="41">
        <f t="shared" si="8"/>
        <v>0</v>
      </c>
      <c r="AK45" s="41">
        <f t="shared" si="9"/>
        <v>0</v>
      </c>
      <c r="AL45" s="41">
        <f t="shared" si="10"/>
        <v>0</v>
      </c>
      <c r="AN45" s="40">
        <f t="shared" si="13"/>
        <v>32</v>
      </c>
      <c r="AO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 s="42">
        <f>IF(B45="",0,IF(ISERROR(VLOOKUP(B45,LesName,1,FALSE)),"ошибка в наименовании",0))</f>
        <v>0</v>
      </c>
      <c r="AQ45" s="42">
        <f>IF(OR(AND(LEN(C45)&gt;0,LEN(B45)&gt;0,H45&lt;&gt;0),AND(LEN(C45)=0,LEN(B45)=0,H45=0)),0,"введены не все данные (графы Б, В, 9)")</f>
        <v>0</v>
      </c>
    </row>
    <row r="46" spans="1:43" ht="38.25" customHeight="1" x14ac:dyDescent="0.2">
      <c r="A46" s="34">
        <v>33</v>
      </c>
      <c r="B46" s="35" t="s">
        <v>62</v>
      </c>
      <c r="C46" s="35" t="s">
        <v>180</v>
      </c>
      <c r="D46" s="35" t="s">
        <v>89</v>
      </c>
      <c r="E46" s="35" t="s">
        <v>151</v>
      </c>
      <c r="F46" s="36" t="s">
        <v>59</v>
      </c>
      <c r="G46" s="37" t="s">
        <v>60</v>
      </c>
      <c r="H46" s="39">
        <f t="shared" si="11"/>
        <v>235.1</v>
      </c>
      <c r="I46" s="38">
        <v>107.3</v>
      </c>
      <c r="J46" s="38">
        <v>127.8</v>
      </c>
      <c r="K46" s="38">
        <v>14.2</v>
      </c>
      <c r="L46" s="38"/>
      <c r="M46" s="38"/>
      <c r="N46" s="38"/>
      <c r="O46" s="38"/>
      <c r="P46" s="38"/>
      <c r="Q46" s="38"/>
      <c r="R46" s="38">
        <v>235.1</v>
      </c>
      <c r="S46" s="38">
        <v>235.1</v>
      </c>
      <c r="T46" s="38"/>
      <c r="U46" s="38"/>
      <c r="V46" s="38"/>
      <c r="W46" s="37" t="s">
        <v>181</v>
      </c>
      <c r="Y46" s="40">
        <f t="shared" si="12"/>
        <v>33</v>
      </c>
      <c r="Z46" s="41" t="e">
        <f>IF($G$6="январь",ROUND(#REF!-#REF!,2),IF(#REF!&gt;=#REF!,0,ROUND(#REF!-#REF!,2)))</f>
        <v>#REF!</v>
      </c>
      <c r="AA46" s="32" t="e">
        <f>IF(#REF!&gt;#REF!,#REF!-#REF!,0)</f>
        <v>#REF!</v>
      </c>
      <c r="AB46" s="42" t="e">
        <f>IF($G$6="январь",ROUND(#REF!-#REF!,2),IF(#REF!&gt;=#REF!,0,ROUND(#REF!-#REF!,2)))</f>
        <v>#REF!</v>
      </c>
      <c r="AC46" s="32" t="e">
        <f>IF(#REF!&gt;#REF!,#REF!-#REF!,0)</f>
        <v>#REF!</v>
      </c>
      <c r="AD46" s="32">
        <f t="shared" si="2"/>
        <v>0</v>
      </c>
      <c r="AE46" s="41">
        <f t="shared" si="3"/>
        <v>0</v>
      </c>
      <c r="AF46" s="41">
        <f t="shared" si="4"/>
        <v>0</v>
      </c>
      <c r="AG46" s="41">
        <f t="shared" si="5"/>
        <v>0</v>
      </c>
      <c r="AH46" s="41">
        <f t="shared" si="6"/>
        <v>0</v>
      </c>
      <c r="AI46" s="41">
        <f t="shared" si="7"/>
        <v>0</v>
      </c>
      <c r="AJ46" s="41">
        <f t="shared" si="8"/>
        <v>0</v>
      </c>
      <c r="AK46" s="41">
        <f t="shared" si="9"/>
        <v>0</v>
      </c>
      <c r="AL46" s="41">
        <f t="shared" si="10"/>
        <v>0</v>
      </c>
      <c r="AN46" s="40">
        <f t="shared" si="13"/>
        <v>33</v>
      </c>
      <c r="AO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 s="42">
        <f>IF(B46="",0,IF(ISERROR(VLOOKUP(B46,LesName,1,FALSE)),"ошибка в наименовании",0))</f>
        <v>0</v>
      </c>
      <c r="AQ46" s="42">
        <f>IF(OR(AND(LEN(C46)&gt;0,LEN(B46)&gt;0,H46&lt;&gt;0),AND(LEN(C46)=0,LEN(B46)=0,H46=0)),0,"введены не все данные (графы Б, В, 9)")</f>
        <v>0</v>
      </c>
    </row>
    <row r="47" spans="1:43" ht="47.25" customHeight="1" x14ac:dyDescent="0.2">
      <c r="A47" s="34">
        <v>34</v>
      </c>
      <c r="B47" s="35" t="s">
        <v>62</v>
      </c>
      <c r="C47" s="35" t="s">
        <v>182</v>
      </c>
      <c r="D47" s="35" t="s">
        <v>183</v>
      </c>
      <c r="E47" s="35" t="s">
        <v>151</v>
      </c>
      <c r="F47" s="36" t="s">
        <v>59</v>
      </c>
      <c r="G47" s="37" t="s">
        <v>60</v>
      </c>
      <c r="H47" s="39">
        <f t="shared" si="11"/>
        <v>234.3</v>
      </c>
      <c r="I47" s="45">
        <v>149.1</v>
      </c>
      <c r="J47" s="45">
        <v>85.2</v>
      </c>
      <c r="K47" s="45">
        <v>9.5</v>
      </c>
      <c r="L47" s="38"/>
      <c r="M47" s="38"/>
      <c r="N47" s="38"/>
      <c r="O47" s="38"/>
      <c r="P47" s="38"/>
      <c r="Q47" s="38"/>
      <c r="R47" s="45"/>
      <c r="S47" s="38"/>
      <c r="T47" s="38"/>
      <c r="U47" s="38"/>
      <c r="V47" s="38"/>
      <c r="W47" s="37" t="s">
        <v>184</v>
      </c>
      <c r="Y47" s="40">
        <f t="shared" si="12"/>
        <v>34</v>
      </c>
      <c r="Z47" s="41" t="e">
        <f>IF($G$6="январь",ROUND(#REF!-#REF!,2),IF(#REF!&gt;=#REF!,0,ROUND(#REF!-#REF!,2)))</f>
        <v>#REF!</v>
      </c>
      <c r="AA47" s="32" t="e">
        <f>IF(#REF!&gt;#REF!,#REF!-#REF!,0)</f>
        <v>#REF!</v>
      </c>
      <c r="AB47" s="42" t="e">
        <f>IF($G$6="январь",ROUND(#REF!-#REF!,2),IF(#REF!&gt;=#REF!,0,ROUND(#REF!-#REF!,2)))</f>
        <v>#REF!</v>
      </c>
      <c r="AC47" s="32" t="e">
        <f>IF(#REF!&gt;#REF!,#REF!-#REF!,0)</f>
        <v>#REF!</v>
      </c>
      <c r="AD47" s="32">
        <f t="shared" si="2"/>
        <v>0</v>
      </c>
      <c r="AE47" s="41">
        <f t="shared" si="3"/>
        <v>0</v>
      </c>
      <c r="AF47" s="41">
        <f t="shared" si="4"/>
        <v>0</v>
      </c>
      <c r="AG47" s="41">
        <f t="shared" si="5"/>
        <v>0</v>
      </c>
      <c r="AH47" s="41">
        <f t="shared" si="6"/>
        <v>0</v>
      </c>
      <c r="AI47" s="41">
        <f t="shared" si="7"/>
        <v>0</v>
      </c>
      <c r="AJ47" s="41">
        <f t="shared" si="8"/>
        <v>0</v>
      </c>
      <c r="AK47" s="41">
        <f t="shared" si="9"/>
        <v>0</v>
      </c>
      <c r="AL47" s="41">
        <f t="shared" si="10"/>
        <v>0</v>
      </c>
      <c r="AN47" s="40">
        <f t="shared" si="13"/>
        <v>34</v>
      </c>
      <c r="AO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 s="42">
        <f>IF(B47="",0,IF(ISERROR(VLOOKUP(B47,LesName,1,FALSE)),"ошибка в наименовании",0))</f>
        <v>0</v>
      </c>
      <c r="AQ47" s="42">
        <f>IF(OR(AND(LEN(C47)&gt;0,LEN(B47)&gt;0,H47&lt;&gt;0),AND(LEN(C47)=0,LEN(B47)=0,H47=0)),0,"введены не все данные (графы Б, В, 9)")</f>
        <v>0</v>
      </c>
    </row>
    <row r="48" spans="1:43" ht="33.75" customHeight="1" x14ac:dyDescent="0.2">
      <c r="A48" s="34">
        <v>35</v>
      </c>
      <c r="B48" s="35" t="s">
        <v>62</v>
      </c>
      <c r="C48" s="35" t="s">
        <v>185</v>
      </c>
      <c r="D48" s="35" t="s">
        <v>186</v>
      </c>
      <c r="E48" s="35" t="s">
        <v>155</v>
      </c>
      <c r="F48" s="36" t="s">
        <v>59</v>
      </c>
      <c r="G48" s="37" t="s">
        <v>53</v>
      </c>
      <c r="H48" s="39">
        <f t="shared" si="11"/>
        <v>228.20000000000002</v>
      </c>
      <c r="I48" s="38">
        <v>202.9</v>
      </c>
      <c r="J48" s="38">
        <v>25.3</v>
      </c>
      <c r="K48" s="38">
        <v>2.8</v>
      </c>
      <c r="L48" s="38"/>
      <c r="M48" s="38"/>
      <c r="N48" s="38"/>
      <c r="O48" s="38"/>
      <c r="P48" s="38"/>
      <c r="Q48" s="38"/>
      <c r="R48" s="38">
        <v>190.3</v>
      </c>
      <c r="S48" s="38">
        <v>190.3</v>
      </c>
      <c r="T48" s="38"/>
      <c r="U48" s="38"/>
      <c r="V48" s="38"/>
      <c r="W48" s="37" t="s">
        <v>187</v>
      </c>
      <c r="Y48" s="40">
        <f t="shared" si="12"/>
        <v>35</v>
      </c>
      <c r="Z48" s="41" t="e">
        <f>IF($G$6="январь",ROUND(#REF!-#REF!,2),IF(#REF!&gt;=#REF!,0,ROUND(#REF!-#REF!,2)))</f>
        <v>#REF!</v>
      </c>
      <c r="AA48" s="32" t="e">
        <f>IF(#REF!&gt;#REF!,#REF!-#REF!,0)</f>
        <v>#REF!</v>
      </c>
      <c r="AB48" s="42" t="e">
        <f>IF($G$6="январь",ROUND(#REF!-#REF!,2),IF(#REF!&gt;=#REF!,0,ROUND(#REF!-#REF!,2)))</f>
        <v>#REF!</v>
      </c>
      <c r="AC48" s="32" t="e">
        <f>IF(#REF!&gt;#REF!,#REF!-#REF!,0)</f>
        <v>#REF!</v>
      </c>
      <c r="AD48" s="32">
        <f t="shared" si="2"/>
        <v>0</v>
      </c>
      <c r="AE48" s="41">
        <f t="shared" si="3"/>
        <v>0</v>
      </c>
      <c r="AF48" s="41">
        <f t="shared" si="4"/>
        <v>0</v>
      </c>
      <c r="AG48" s="41">
        <f t="shared" si="5"/>
        <v>0</v>
      </c>
      <c r="AH48" s="41">
        <f t="shared" si="6"/>
        <v>0</v>
      </c>
      <c r="AI48" s="41">
        <f t="shared" si="7"/>
        <v>0</v>
      </c>
      <c r="AJ48" s="41">
        <f t="shared" si="8"/>
        <v>0</v>
      </c>
      <c r="AK48" s="41">
        <f t="shared" si="9"/>
        <v>0</v>
      </c>
      <c r="AL48" s="41">
        <f t="shared" si="10"/>
        <v>0</v>
      </c>
      <c r="AN48" s="40">
        <f t="shared" si="13"/>
        <v>35</v>
      </c>
      <c r="AO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 s="42">
        <f>IF(B48="",0,IF(ISERROR(VLOOKUP(B48,LesName,1,FALSE)),"ошибка в наименовании",0))</f>
        <v>0</v>
      </c>
      <c r="AQ48" s="42">
        <f>IF(OR(AND(LEN(C48)&gt;0,LEN(B48)&gt;0,H48&lt;&gt;0),AND(LEN(C48)=0,LEN(B48)=0,H48=0)),0,"введены не все данные (графы Б, В, 9)")</f>
        <v>0</v>
      </c>
    </row>
    <row r="49" spans="1:43" ht="28.5" customHeight="1" x14ac:dyDescent="0.2">
      <c r="A49" s="34">
        <v>36</v>
      </c>
      <c r="B49" s="35" t="s">
        <v>62</v>
      </c>
      <c r="C49" s="35" t="s">
        <v>188</v>
      </c>
      <c r="D49" s="35" t="s">
        <v>189</v>
      </c>
      <c r="E49" s="35" t="s">
        <v>190</v>
      </c>
      <c r="F49" s="36" t="s">
        <v>59</v>
      </c>
      <c r="G49" s="37" t="s">
        <v>60</v>
      </c>
      <c r="H49" s="39">
        <f t="shared" si="11"/>
        <v>227</v>
      </c>
      <c r="I49" s="38">
        <v>120.5</v>
      </c>
      <c r="J49" s="38">
        <v>106.5</v>
      </c>
      <c r="K49" s="38">
        <v>11.8</v>
      </c>
      <c r="L49" s="38"/>
      <c r="M49" s="38"/>
      <c r="N49" s="38"/>
      <c r="O49" s="38"/>
      <c r="P49" s="38"/>
      <c r="Q49" s="38"/>
      <c r="R49" s="38"/>
      <c r="S49" s="38"/>
      <c r="T49" s="38"/>
      <c r="U49" s="38"/>
      <c r="V49" s="38"/>
      <c r="W49" s="37" t="s">
        <v>191</v>
      </c>
      <c r="Y49" s="40">
        <f t="shared" si="12"/>
        <v>36</v>
      </c>
      <c r="Z49" s="41" t="e">
        <f>IF($G$6="январь",ROUND(#REF!-#REF!,2),IF(#REF!&gt;=#REF!,0,ROUND(#REF!-#REF!,2)))</f>
        <v>#REF!</v>
      </c>
      <c r="AA49" s="32" t="e">
        <f>IF(#REF!&gt;#REF!,#REF!-#REF!,0)</f>
        <v>#REF!</v>
      </c>
      <c r="AB49" s="42" t="e">
        <f>IF($G$6="январь",ROUND(#REF!-#REF!,2),IF(#REF!&gt;=#REF!,0,ROUND(#REF!-#REF!,2)))</f>
        <v>#REF!</v>
      </c>
      <c r="AC49" s="32" t="e">
        <f>IF(#REF!&gt;#REF!,#REF!-#REF!,0)</f>
        <v>#REF!</v>
      </c>
      <c r="AD49" s="32">
        <f t="shared" si="2"/>
        <v>0</v>
      </c>
      <c r="AE49" s="41">
        <f t="shared" si="3"/>
        <v>0</v>
      </c>
      <c r="AF49" s="41">
        <f t="shared" si="4"/>
        <v>0</v>
      </c>
      <c r="AG49" s="41">
        <f t="shared" si="5"/>
        <v>0</v>
      </c>
      <c r="AH49" s="41">
        <f t="shared" si="6"/>
        <v>0</v>
      </c>
      <c r="AI49" s="41">
        <f t="shared" si="7"/>
        <v>0</v>
      </c>
      <c r="AJ49" s="41">
        <f t="shared" si="8"/>
        <v>0</v>
      </c>
      <c r="AK49" s="41">
        <f t="shared" si="9"/>
        <v>0</v>
      </c>
      <c r="AL49" s="41">
        <f t="shared" si="10"/>
        <v>0</v>
      </c>
      <c r="AN49" s="40">
        <f t="shared" si="13"/>
        <v>36</v>
      </c>
      <c r="AO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 s="42">
        <f>IF(B49="",0,IF(ISERROR(VLOOKUP(B49,LesName,1,FALSE)),"ошибка в наименовании",0))</f>
        <v>0</v>
      </c>
      <c r="AQ49" s="42">
        <f>IF(OR(AND(LEN(C49)&gt;0,LEN(B49)&gt;0,H49&lt;&gt;0),AND(LEN(C49)=0,LEN(B49)=0,H49=0)),0,"введены не все данные (графы Б, В, 9)")</f>
        <v>0</v>
      </c>
    </row>
    <row r="50" spans="1:43" ht="24.75" customHeight="1" x14ac:dyDescent="0.2">
      <c r="A50" s="34">
        <v>37</v>
      </c>
      <c r="B50" s="35" t="s">
        <v>62</v>
      </c>
      <c r="C50" s="35" t="s">
        <v>188</v>
      </c>
      <c r="D50" s="35" t="s">
        <v>192</v>
      </c>
      <c r="E50" s="35" t="s">
        <v>190</v>
      </c>
      <c r="F50" s="36" t="s">
        <v>59</v>
      </c>
      <c r="G50" s="37" t="s">
        <v>60</v>
      </c>
      <c r="H50" s="39">
        <f t="shared" si="11"/>
        <v>227</v>
      </c>
      <c r="I50" s="38">
        <v>120.5</v>
      </c>
      <c r="J50" s="38">
        <v>106.5</v>
      </c>
      <c r="K50" s="38">
        <v>11.8</v>
      </c>
      <c r="L50" s="38"/>
      <c r="M50" s="38"/>
      <c r="N50" s="38"/>
      <c r="O50" s="38"/>
      <c r="P50" s="38"/>
      <c r="Q50" s="38"/>
      <c r="R50" s="38"/>
      <c r="S50" s="38"/>
      <c r="T50" s="38"/>
      <c r="U50" s="38"/>
      <c r="V50" s="38"/>
      <c r="W50" s="37" t="s">
        <v>193</v>
      </c>
      <c r="Y50" s="40">
        <f t="shared" si="12"/>
        <v>37</v>
      </c>
      <c r="Z50" s="41" t="e">
        <f>IF($G$6="январь",ROUND(#REF!-#REF!,2),IF(#REF!&gt;=#REF!,0,ROUND(#REF!-#REF!,2)))</f>
        <v>#REF!</v>
      </c>
      <c r="AA50" s="32" t="e">
        <f>IF(#REF!&gt;#REF!,#REF!-#REF!,0)</f>
        <v>#REF!</v>
      </c>
      <c r="AB50" s="42" t="e">
        <f>IF($G$6="январь",ROUND(#REF!-#REF!,2),IF(#REF!&gt;=#REF!,0,ROUND(#REF!-#REF!,2)))</f>
        <v>#REF!</v>
      </c>
      <c r="AC50" s="32" t="e">
        <f>IF(#REF!&gt;#REF!,#REF!-#REF!,0)</f>
        <v>#REF!</v>
      </c>
      <c r="AD50" s="32">
        <f t="shared" si="2"/>
        <v>0</v>
      </c>
      <c r="AE50" s="41">
        <f t="shared" si="3"/>
        <v>0</v>
      </c>
      <c r="AF50" s="41">
        <f t="shared" si="4"/>
        <v>0</v>
      </c>
      <c r="AG50" s="41">
        <f t="shared" si="5"/>
        <v>0</v>
      </c>
      <c r="AH50" s="41">
        <f t="shared" si="6"/>
        <v>0</v>
      </c>
      <c r="AI50" s="41">
        <f t="shared" si="7"/>
        <v>0</v>
      </c>
      <c r="AJ50" s="41">
        <f t="shared" si="8"/>
        <v>0</v>
      </c>
      <c r="AK50" s="41">
        <f t="shared" si="9"/>
        <v>0</v>
      </c>
      <c r="AL50" s="41">
        <f t="shared" si="10"/>
        <v>0</v>
      </c>
      <c r="AN50" s="40">
        <f t="shared" si="13"/>
        <v>37</v>
      </c>
      <c r="AO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 s="42">
        <f>IF(B50="",0,IF(ISERROR(VLOOKUP(B50,LesName,1,FALSE)),"ошибка в наименовании",0))</f>
        <v>0</v>
      </c>
      <c r="AQ50" s="42">
        <f>IF(OR(AND(LEN(C50)&gt;0,LEN(B50)&gt;0,H50&lt;&gt;0),AND(LEN(C50)=0,LEN(B50)=0,H50=0)),0,"введены не все данные (графы Б, В, 9)")</f>
        <v>0</v>
      </c>
    </row>
    <row r="51" spans="1:43" ht="43.5" customHeight="1" x14ac:dyDescent="0.2">
      <c r="A51" s="34">
        <v>38</v>
      </c>
      <c r="B51" s="35" t="s">
        <v>87</v>
      </c>
      <c r="C51" s="35" t="s">
        <v>194</v>
      </c>
      <c r="D51" s="35" t="s">
        <v>195</v>
      </c>
      <c r="E51" s="35" t="s">
        <v>97</v>
      </c>
      <c r="F51" s="36" t="s">
        <v>59</v>
      </c>
      <c r="G51" s="37" t="s">
        <v>196</v>
      </c>
      <c r="H51" s="39">
        <f t="shared" si="11"/>
        <v>217.60000000000002</v>
      </c>
      <c r="I51" s="38">
        <v>174.3</v>
      </c>
      <c r="J51" s="38">
        <v>43.3</v>
      </c>
      <c r="K51" s="38">
        <v>4.8</v>
      </c>
      <c r="L51" s="38"/>
      <c r="M51" s="38"/>
      <c r="N51" s="38"/>
      <c r="O51" s="38"/>
      <c r="P51" s="38"/>
      <c r="Q51" s="38"/>
      <c r="R51" s="38">
        <v>212.8</v>
      </c>
      <c r="S51" s="38">
        <v>212.8</v>
      </c>
      <c r="T51" s="38"/>
      <c r="U51" s="38"/>
      <c r="V51" s="38"/>
      <c r="W51" s="37" t="s">
        <v>197</v>
      </c>
      <c r="Y51" s="40">
        <f t="shared" si="12"/>
        <v>38</v>
      </c>
      <c r="Z51" s="41" t="e">
        <f>IF($G$6="январь",ROUND(#REF!-#REF!,2),IF(#REF!&gt;=#REF!,0,ROUND(#REF!-#REF!,2)))</f>
        <v>#REF!</v>
      </c>
      <c r="AA51" s="32" t="e">
        <f>IF(#REF!&gt;#REF!,#REF!-#REF!,0)</f>
        <v>#REF!</v>
      </c>
      <c r="AB51" s="42" t="e">
        <f>IF($G$6="январь",ROUND(#REF!-#REF!,2),IF(#REF!&gt;=#REF!,0,ROUND(#REF!-#REF!,2)))</f>
        <v>#REF!</v>
      </c>
      <c r="AC51" s="32" t="e">
        <f>IF(#REF!&gt;#REF!,#REF!-#REF!,0)</f>
        <v>#REF!</v>
      </c>
      <c r="AD51" s="32">
        <f t="shared" si="2"/>
        <v>0</v>
      </c>
      <c r="AE51" s="41">
        <f t="shared" si="3"/>
        <v>0</v>
      </c>
      <c r="AF51" s="41">
        <f t="shared" si="4"/>
        <v>0</v>
      </c>
      <c r="AG51" s="41">
        <f t="shared" si="5"/>
        <v>0</v>
      </c>
      <c r="AH51" s="41">
        <f t="shared" si="6"/>
        <v>0</v>
      </c>
      <c r="AI51" s="41">
        <f t="shared" si="7"/>
        <v>0</v>
      </c>
      <c r="AJ51" s="41">
        <f t="shared" si="8"/>
        <v>0</v>
      </c>
      <c r="AK51" s="41">
        <f t="shared" si="9"/>
        <v>0</v>
      </c>
      <c r="AL51" s="41">
        <f t="shared" si="10"/>
        <v>0</v>
      </c>
      <c r="AN51" s="40">
        <f t="shared" si="13"/>
        <v>38</v>
      </c>
      <c r="AO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 s="42">
        <f>IF(B51="",0,IF(ISERROR(VLOOKUP(B51,LesName,1,FALSE)),"ошибка в наименовании",0))</f>
        <v>0</v>
      </c>
      <c r="AQ51" s="42">
        <f>IF(OR(AND(LEN(C51)&gt;0,LEN(B51)&gt;0,H51&lt;&gt;0),AND(LEN(C51)=0,LEN(B51)=0,H51=0)),0,"введены не все данные (графы Б, В, 9)")</f>
        <v>0</v>
      </c>
    </row>
    <row r="52" spans="1:43" ht="33" customHeight="1" x14ac:dyDescent="0.2">
      <c r="A52" s="34">
        <v>39</v>
      </c>
      <c r="B52" s="35" t="s">
        <v>62</v>
      </c>
      <c r="C52" s="35" t="s">
        <v>198</v>
      </c>
      <c r="D52" s="35" t="s">
        <v>199</v>
      </c>
      <c r="E52" s="35" t="s">
        <v>173</v>
      </c>
      <c r="F52" s="36" t="s">
        <v>59</v>
      </c>
      <c r="G52" s="37" t="s">
        <v>60</v>
      </c>
      <c r="H52" s="39">
        <f t="shared" si="11"/>
        <v>209.5</v>
      </c>
      <c r="I52" s="38">
        <v>67.400000000000006</v>
      </c>
      <c r="J52" s="38">
        <v>142.1</v>
      </c>
      <c r="K52" s="38">
        <v>23.7</v>
      </c>
      <c r="L52" s="38"/>
      <c r="M52" s="38"/>
      <c r="N52" s="38"/>
      <c r="O52" s="38"/>
      <c r="P52" s="38"/>
      <c r="Q52" s="38"/>
      <c r="R52" s="38"/>
      <c r="S52" s="38"/>
      <c r="T52" s="38"/>
      <c r="U52" s="38"/>
      <c r="V52" s="38"/>
      <c r="W52" s="37" t="s">
        <v>200</v>
      </c>
      <c r="Y52" s="40">
        <f t="shared" si="12"/>
        <v>39</v>
      </c>
      <c r="Z52" s="41" t="e">
        <f>IF($G$6="январь",ROUND(#REF!-#REF!,2),IF(#REF!&gt;=#REF!,0,ROUND(#REF!-#REF!,2)))</f>
        <v>#REF!</v>
      </c>
      <c r="AA52" s="32" t="e">
        <f>IF(#REF!&gt;#REF!,#REF!-#REF!,0)</f>
        <v>#REF!</v>
      </c>
      <c r="AB52" s="42" t="e">
        <f>IF($G$6="январь",ROUND(#REF!-#REF!,2),IF(#REF!&gt;=#REF!,0,ROUND(#REF!-#REF!,2)))</f>
        <v>#REF!</v>
      </c>
      <c r="AC52" s="32" t="e">
        <f>IF(#REF!&gt;#REF!,#REF!-#REF!,0)</f>
        <v>#REF!</v>
      </c>
      <c r="AD52" s="32">
        <f t="shared" si="2"/>
        <v>0</v>
      </c>
      <c r="AE52" s="41">
        <f t="shared" si="3"/>
        <v>0</v>
      </c>
      <c r="AF52" s="41">
        <f t="shared" si="4"/>
        <v>0</v>
      </c>
      <c r="AG52" s="41">
        <f t="shared" si="5"/>
        <v>0</v>
      </c>
      <c r="AH52" s="41">
        <f t="shared" si="6"/>
        <v>0</v>
      </c>
      <c r="AI52" s="41">
        <f t="shared" si="7"/>
        <v>0</v>
      </c>
      <c r="AJ52" s="41">
        <f t="shared" si="8"/>
        <v>0</v>
      </c>
      <c r="AK52" s="41">
        <f t="shared" si="9"/>
        <v>0</v>
      </c>
      <c r="AL52" s="41">
        <f t="shared" si="10"/>
        <v>0</v>
      </c>
      <c r="AN52" s="40">
        <f t="shared" si="13"/>
        <v>39</v>
      </c>
      <c r="AO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 s="42">
        <f>IF(B52="",0,IF(ISERROR(VLOOKUP(B52,LesName,1,FALSE)),"ошибка в наименовании",0))</f>
        <v>0</v>
      </c>
      <c r="AQ52" s="42">
        <f>IF(OR(AND(LEN(C52)&gt;0,LEN(B52)&gt;0,H52&lt;&gt;0),AND(LEN(C52)=0,LEN(B52)=0,H52=0)),0,"введены не все данные (графы Б, В, 9)")</f>
        <v>0</v>
      </c>
    </row>
    <row r="53" spans="1:43" ht="44.25" customHeight="1" x14ac:dyDescent="0.2">
      <c r="A53" s="34">
        <v>40</v>
      </c>
      <c r="B53" s="35" t="s">
        <v>87</v>
      </c>
      <c r="C53" s="35" t="s">
        <v>194</v>
      </c>
      <c r="D53" s="35" t="s">
        <v>201</v>
      </c>
      <c r="E53" s="35" t="s">
        <v>97</v>
      </c>
      <c r="F53" s="36" t="s">
        <v>59</v>
      </c>
      <c r="G53" s="37" t="s">
        <v>196</v>
      </c>
      <c r="H53" s="39">
        <f t="shared" si="11"/>
        <v>207.1</v>
      </c>
      <c r="I53" s="38">
        <v>171.2</v>
      </c>
      <c r="J53" s="38">
        <v>35.9</v>
      </c>
      <c r="K53" s="38">
        <v>4</v>
      </c>
      <c r="L53" s="38"/>
      <c r="M53" s="38"/>
      <c r="N53" s="38"/>
      <c r="O53" s="38"/>
      <c r="P53" s="38"/>
      <c r="Q53" s="38"/>
      <c r="R53" s="38"/>
      <c r="S53" s="38"/>
      <c r="T53" s="38"/>
      <c r="U53" s="38"/>
      <c r="V53" s="38"/>
      <c r="W53" s="37" t="s">
        <v>202</v>
      </c>
      <c r="Y53" s="40">
        <f t="shared" si="12"/>
        <v>40</v>
      </c>
      <c r="Z53" s="41" t="e">
        <f>IF($G$6="январь",ROUND(#REF!-#REF!,2),IF(#REF!&gt;=#REF!,0,ROUND(#REF!-#REF!,2)))</f>
        <v>#REF!</v>
      </c>
      <c r="AA53" s="32" t="e">
        <f>IF(#REF!&gt;#REF!,#REF!-#REF!,0)</f>
        <v>#REF!</v>
      </c>
      <c r="AB53" s="42" t="e">
        <f>IF($G$6="январь",ROUND(#REF!-#REF!,2),IF(#REF!&gt;=#REF!,0,ROUND(#REF!-#REF!,2)))</f>
        <v>#REF!</v>
      </c>
      <c r="AC53" s="32" t="e">
        <f>IF(#REF!&gt;#REF!,#REF!-#REF!,0)</f>
        <v>#REF!</v>
      </c>
      <c r="AD53" s="32">
        <f t="shared" si="2"/>
        <v>0</v>
      </c>
      <c r="AE53" s="41">
        <f t="shared" si="3"/>
        <v>0</v>
      </c>
      <c r="AF53" s="41">
        <f t="shared" si="4"/>
        <v>0</v>
      </c>
      <c r="AG53" s="41">
        <f t="shared" si="5"/>
        <v>0</v>
      </c>
      <c r="AH53" s="41">
        <f t="shared" si="6"/>
        <v>0</v>
      </c>
      <c r="AI53" s="41">
        <f t="shared" si="7"/>
        <v>0</v>
      </c>
      <c r="AJ53" s="41">
        <f t="shared" si="8"/>
        <v>0</v>
      </c>
      <c r="AK53" s="41">
        <f t="shared" si="9"/>
        <v>0</v>
      </c>
      <c r="AL53" s="41">
        <f t="shared" si="10"/>
        <v>0</v>
      </c>
      <c r="AN53" s="40">
        <f t="shared" si="13"/>
        <v>40</v>
      </c>
      <c r="AO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 s="42">
        <f>IF(B53="",0,IF(ISERROR(VLOOKUP(B53,LesName,1,FALSE)),"ошибка в наименовании",0))</f>
        <v>0</v>
      </c>
      <c r="AQ53" s="42">
        <f>IF(OR(AND(LEN(C53)&gt;0,LEN(B53)&gt;0,H53&lt;&gt;0),AND(LEN(C53)=0,LEN(B53)=0,H53=0)),0,"введены не все данные (графы Б, В, 9)")</f>
        <v>0</v>
      </c>
    </row>
    <row r="54" spans="1:43" ht="45.75" customHeight="1" x14ac:dyDescent="0.2">
      <c r="A54" s="34">
        <v>41</v>
      </c>
      <c r="B54" s="35" t="s">
        <v>87</v>
      </c>
      <c r="C54" s="35" t="s">
        <v>203</v>
      </c>
      <c r="D54" s="35" t="s">
        <v>204</v>
      </c>
      <c r="E54" s="35" t="s">
        <v>205</v>
      </c>
      <c r="F54" s="36" t="s">
        <v>59</v>
      </c>
      <c r="G54" s="37" t="s">
        <v>196</v>
      </c>
      <c r="H54" s="39">
        <f t="shared" si="11"/>
        <v>206.3</v>
      </c>
      <c r="I54" s="38">
        <v>163</v>
      </c>
      <c r="J54" s="38">
        <v>43.3</v>
      </c>
      <c r="K54" s="38">
        <v>4.8</v>
      </c>
      <c r="L54" s="38"/>
      <c r="M54" s="38"/>
      <c r="N54" s="38"/>
      <c r="O54" s="38"/>
      <c r="P54" s="38"/>
      <c r="Q54" s="38"/>
      <c r="R54" s="38"/>
      <c r="S54" s="38"/>
      <c r="T54" s="38"/>
      <c r="U54" s="38"/>
      <c r="V54" s="38"/>
      <c r="W54" s="37" t="s">
        <v>206</v>
      </c>
      <c r="Y54" s="40">
        <f t="shared" si="12"/>
        <v>41</v>
      </c>
      <c r="Z54" s="41" t="e">
        <f>IF($G$6="январь",ROUND(#REF!-#REF!,2),IF(#REF!&gt;=#REF!,0,ROUND(#REF!-#REF!,2)))</f>
        <v>#REF!</v>
      </c>
      <c r="AA54" s="32" t="e">
        <f>IF(#REF!&gt;#REF!,#REF!-#REF!,0)</f>
        <v>#REF!</v>
      </c>
      <c r="AB54" s="42" t="e">
        <f>IF($G$6="январь",ROUND(#REF!-#REF!,2),IF(#REF!&gt;=#REF!,0,ROUND(#REF!-#REF!,2)))</f>
        <v>#REF!</v>
      </c>
      <c r="AC54" s="32" t="e">
        <f>IF(#REF!&gt;#REF!,#REF!-#REF!,0)</f>
        <v>#REF!</v>
      </c>
      <c r="AD54" s="32">
        <f t="shared" si="2"/>
        <v>0</v>
      </c>
      <c r="AE54" s="41">
        <f t="shared" si="3"/>
        <v>0</v>
      </c>
      <c r="AF54" s="41">
        <f t="shared" si="4"/>
        <v>0</v>
      </c>
      <c r="AG54" s="41">
        <f t="shared" si="5"/>
        <v>0</v>
      </c>
      <c r="AH54" s="41">
        <f t="shared" si="6"/>
        <v>0</v>
      </c>
      <c r="AI54" s="41">
        <f t="shared" si="7"/>
        <v>0</v>
      </c>
      <c r="AJ54" s="41">
        <f t="shared" si="8"/>
        <v>0</v>
      </c>
      <c r="AK54" s="41">
        <f t="shared" si="9"/>
        <v>0</v>
      </c>
      <c r="AL54" s="41">
        <f t="shared" si="10"/>
        <v>0</v>
      </c>
      <c r="AN54" s="40">
        <f t="shared" si="13"/>
        <v>41</v>
      </c>
      <c r="AO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 s="42">
        <f>IF(B54="",0,IF(ISERROR(VLOOKUP(B54,LesName,1,FALSE)),"ошибка в наименовании",0))</f>
        <v>0</v>
      </c>
      <c r="AQ54" s="42">
        <f>IF(OR(AND(LEN(C54)&gt;0,LEN(B54)&gt;0,H54&lt;&gt;0),AND(LEN(C54)=0,LEN(B54)=0,H54=0)),0,"введены не все данные (графы Б, В, 9)")</f>
        <v>0</v>
      </c>
    </row>
    <row r="55" spans="1:43" ht="36" customHeight="1" x14ac:dyDescent="0.2">
      <c r="A55" s="34">
        <v>42</v>
      </c>
      <c r="B55" s="35" t="s">
        <v>72</v>
      </c>
      <c r="C55" s="35" t="s">
        <v>207</v>
      </c>
      <c r="D55" s="35" t="s">
        <v>208</v>
      </c>
      <c r="E55" s="35" t="s">
        <v>209</v>
      </c>
      <c r="F55" s="36" t="s">
        <v>59</v>
      </c>
      <c r="G55" s="37" t="s">
        <v>60</v>
      </c>
      <c r="H55" s="39">
        <f t="shared" si="11"/>
        <v>198.7</v>
      </c>
      <c r="I55" s="38">
        <v>45.3</v>
      </c>
      <c r="J55" s="38">
        <v>153.4</v>
      </c>
      <c r="K55" s="38">
        <v>17</v>
      </c>
      <c r="L55" s="38"/>
      <c r="M55" s="38"/>
      <c r="N55" s="38"/>
      <c r="O55" s="38"/>
      <c r="P55" s="38"/>
      <c r="Q55" s="38"/>
      <c r="R55" s="38"/>
      <c r="S55" s="38"/>
      <c r="T55" s="38"/>
      <c r="U55" s="38"/>
      <c r="V55" s="38"/>
      <c r="W55" s="37" t="s">
        <v>210</v>
      </c>
      <c r="Y55" s="40">
        <f t="shared" si="12"/>
        <v>42</v>
      </c>
      <c r="Z55" s="41" t="e">
        <f>IF($G$6="январь",ROUND(#REF!-#REF!,2),IF(#REF!&gt;=#REF!,0,ROUND(#REF!-#REF!,2)))</f>
        <v>#REF!</v>
      </c>
      <c r="AA55" s="32" t="e">
        <f>IF(#REF!&gt;#REF!,#REF!-#REF!,0)</f>
        <v>#REF!</v>
      </c>
      <c r="AB55" s="42" t="e">
        <f>IF($G$6="январь",ROUND(#REF!-#REF!,2),IF(#REF!&gt;=#REF!,0,ROUND(#REF!-#REF!,2)))</f>
        <v>#REF!</v>
      </c>
      <c r="AC55" s="32" t="e">
        <f>IF(#REF!&gt;#REF!,#REF!-#REF!,0)</f>
        <v>#REF!</v>
      </c>
      <c r="AD55" s="32">
        <f t="shared" si="2"/>
        <v>0</v>
      </c>
      <c r="AE55" s="41">
        <f t="shared" si="3"/>
        <v>0</v>
      </c>
      <c r="AF55" s="41">
        <f t="shared" si="4"/>
        <v>0</v>
      </c>
      <c r="AG55" s="41">
        <f t="shared" si="5"/>
        <v>0</v>
      </c>
      <c r="AH55" s="41">
        <f t="shared" si="6"/>
        <v>0</v>
      </c>
      <c r="AI55" s="41">
        <f t="shared" si="7"/>
        <v>0</v>
      </c>
      <c r="AJ55" s="41">
        <f t="shared" si="8"/>
        <v>0</v>
      </c>
      <c r="AK55" s="41">
        <f t="shared" si="9"/>
        <v>0</v>
      </c>
      <c r="AL55" s="41">
        <f t="shared" si="10"/>
        <v>0</v>
      </c>
      <c r="AN55" s="40">
        <f t="shared" si="13"/>
        <v>42</v>
      </c>
      <c r="AO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 s="42">
        <f>IF(B55="",0,IF(ISERROR(VLOOKUP(B55,LesName,1,FALSE)),"ошибка в наименовании",0))</f>
        <v>0</v>
      </c>
      <c r="AQ55" s="42">
        <f>IF(OR(AND(LEN(C55)&gt;0,LEN(B55)&gt;0,H55&lt;&gt;0),AND(LEN(C55)=0,LEN(B55)=0,H55=0)),0,"введены не все данные (графы Б, В, 9)")</f>
        <v>0</v>
      </c>
    </row>
    <row r="56" spans="1:43" ht="88.5" customHeight="1" x14ac:dyDescent="0.2">
      <c r="A56" s="34">
        <v>43</v>
      </c>
      <c r="B56" s="35" t="s">
        <v>62</v>
      </c>
      <c r="C56" s="35" t="s">
        <v>211</v>
      </c>
      <c r="D56" s="35" t="s">
        <v>212</v>
      </c>
      <c r="E56" s="35" t="s">
        <v>213</v>
      </c>
      <c r="F56" s="36" t="s">
        <v>59</v>
      </c>
      <c r="G56" s="37" t="s">
        <v>214</v>
      </c>
      <c r="H56" s="39">
        <f t="shared" si="11"/>
        <v>194.5</v>
      </c>
      <c r="I56" s="38">
        <v>109.2</v>
      </c>
      <c r="J56" s="38">
        <v>85.3</v>
      </c>
      <c r="K56" s="38">
        <v>9.5</v>
      </c>
      <c r="L56" s="38"/>
      <c r="M56" s="38"/>
      <c r="N56" s="38"/>
      <c r="O56" s="38"/>
      <c r="P56" s="38"/>
      <c r="Q56" s="38"/>
      <c r="R56" s="38"/>
      <c r="S56" s="38"/>
      <c r="T56" s="38"/>
      <c r="U56" s="38"/>
      <c r="V56" s="38"/>
      <c r="W56" s="37" t="s">
        <v>215</v>
      </c>
      <c r="Y56" s="40">
        <f t="shared" si="12"/>
        <v>43</v>
      </c>
      <c r="Z56" s="41" t="e">
        <f>IF($G$6="январь",ROUND(#REF!-#REF!,2),IF(#REF!&gt;=#REF!,0,ROUND(#REF!-#REF!,2)))</f>
        <v>#REF!</v>
      </c>
      <c r="AA56" s="32" t="e">
        <f>IF(#REF!&gt;#REF!,#REF!-#REF!,0)</f>
        <v>#REF!</v>
      </c>
      <c r="AB56" s="42" t="e">
        <f>IF($G$6="январь",ROUND(#REF!-#REF!,2),IF(#REF!&gt;=#REF!,0,ROUND(#REF!-#REF!,2)))</f>
        <v>#REF!</v>
      </c>
      <c r="AC56" s="32" t="e">
        <f>IF(#REF!&gt;#REF!,#REF!-#REF!,0)</f>
        <v>#REF!</v>
      </c>
      <c r="AD56" s="32">
        <f t="shared" si="2"/>
        <v>0</v>
      </c>
      <c r="AE56" s="41">
        <f t="shared" si="3"/>
        <v>0</v>
      </c>
      <c r="AF56" s="41">
        <f t="shared" si="4"/>
        <v>0</v>
      </c>
      <c r="AG56" s="41">
        <f t="shared" si="5"/>
        <v>0</v>
      </c>
      <c r="AH56" s="41">
        <f t="shared" si="6"/>
        <v>0</v>
      </c>
      <c r="AI56" s="41">
        <f t="shared" si="7"/>
        <v>0</v>
      </c>
      <c r="AJ56" s="41">
        <f t="shared" si="8"/>
        <v>0</v>
      </c>
      <c r="AK56" s="41">
        <f t="shared" si="9"/>
        <v>0</v>
      </c>
      <c r="AL56" s="41">
        <f t="shared" si="10"/>
        <v>0</v>
      </c>
      <c r="AN56" s="40">
        <f t="shared" si="13"/>
        <v>43</v>
      </c>
      <c r="AO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 s="42">
        <f>IF(B56="",0,IF(ISERROR(VLOOKUP(B56,LesName,1,FALSE)),"ошибка в наименовании",0))</f>
        <v>0</v>
      </c>
      <c r="AQ56" s="42">
        <f>IF(OR(AND(LEN(C56)&gt;0,LEN(B56)&gt;0,H56&lt;&gt;0),AND(LEN(C56)=0,LEN(B56)=0,H56=0)),0,"введены не все данные (графы Б, В, 9)")</f>
        <v>0</v>
      </c>
    </row>
    <row r="57" spans="1:43" ht="28.5" customHeight="1" x14ac:dyDescent="0.2">
      <c r="A57" s="34">
        <v>44</v>
      </c>
      <c r="B57" s="35" t="s">
        <v>72</v>
      </c>
      <c r="C57" s="35" t="s">
        <v>216</v>
      </c>
      <c r="D57" s="35" t="s">
        <v>217</v>
      </c>
      <c r="E57" s="35" t="s">
        <v>155</v>
      </c>
      <c r="F57" s="36" t="s">
        <v>59</v>
      </c>
      <c r="G57" s="37" t="s">
        <v>60</v>
      </c>
      <c r="H57" s="39">
        <f t="shared" si="11"/>
        <v>194</v>
      </c>
      <c r="I57" s="38">
        <v>74.7</v>
      </c>
      <c r="J57" s="38">
        <v>119.3</v>
      </c>
      <c r="K57" s="38">
        <v>13.3</v>
      </c>
      <c r="L57" s="38"/>
      <c r="M57" s="38"/>
      <c r="N57" s="38"/>
      <c r="O57" s="38"/>
      <c r="P57" s="38"/>
      <c r="Q57" s="38"/>
      <c r="R57" s="38"/>
      <c r="S57" s="38"/>
      <c r="T57" s="38"/>
      <c r="U57" s="38"/>
      <c r="V57" s="38"/>
      <c r="W57" s="37" t="s">
        <v>218</v>
      </c>
      <c r="Y57" s="40">
        <f t="shared" si="12"/>
        <v>44</v>
      </c>
      <c r="Z57" s="41" t="e">
        <f>IF($G$6="январь",ROUND(#REF!-#REF!,2),IF(#REF!&gt;=#REF!,0,ROUND(#REF!-#REF!,2)))</f>
        <v>#REF!</v>
      </c>
      <c r="AA57" s="32" t="e">
        <f>IF(#REF!&gt;#REF!,#REF!-#REF!,0)</f>
        <v>#REF!</v>
      </c>
      <c r="AB57" s="42" t="e">
        <f>IF($G$6="январь",ROUND(#REF!-#REF!,2),IF(#REF!&gt;=#REF!,0,ROUND(#REF!-#REF!,2)))</f>
        <v>#REF!</v>
      </c>
      <c r="AC57" s="32" t="e">
        <f>IF(#REF!&gt;#REF!,#REF!-#REF!,0)</f>
        <v>#REF!</v>
      </c>
      <c r="AD57" s="32">
        <f t="shared" si="2"/>
        <v>0</v>
      </c>
      <c r="AE57" s="41">
        <f t="shared" si="3"/>
        <v>0</v>
      </c>
      <c r="AF57" s="41">
        <f t="shared" si="4"/>
        <v>0</v>
      </c>
      <c r="AG57" s="41">
        <f t="shared" si="5"/>
        <v>0</v>
      </c>
      <c r="AH57" s="41">
        <f t="shared" si="6"/>
        <v>0</v>
      </c>
      <c r="AI57" s="41">
        <f t="shared" si="7"/>
        <v>0</v>
      </c>
      <c r="AJ57" s="41">
        <f t="shared" si="8"/>
        <v>0</v>
      </c>
      <c r="AK57" s="41">
        <f t="shared" si="9"/>
        <v>0</v>
      </c>
      <c r="AL57" s="41">
        <f t="shared" si="10"/>
        <v>0</v>
      </c>
      <c r="AN57" s="40">
        <f t="shared" si="13"/>
        <v>44</v>
      </c>
      <c r="AO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 s="42">
        <f>IF(B57="",0,IF(ISERROR(VLOOKUP(B57,LesName,1,FALSE)),"ошибка в наименовании",0))</f>
        <v>0</v>
      </c>
      <c r="AQ57" s="42">
        <f>IF(OR(AND(LEN(C57)&gt;0,LEN(B57)&gt;0,H57&lt;&gt;0),AND(LEN(C57)=0,LEN(B57)=0,H57=0)),0,"введены не все данные (графы Б, В, 9)")</f>
        <v>0</v>
      </c>
    </row>
    <row r="58" spans="1:43" ht="35.25" customHeight="1" x14ac:dyDescent="0.2">
      <c r="A58" s="34">
        <v>45</v>
      </c>
      <c r="B58" s="35" t="s">
        <v>62</v>
      </c>
      <c r="C58" s="35" t="s">
        <v>219</v>
      </c>
      <c r="D58" s="35" t="s">
        <v>220</v>
      </c>
      <c r="E58" s="35" t="s">
        <v>221</v>
      </c>
      <c r="F58" s="36" t="s">
        <v>59</v>
      </c>
      <c r="G58" s="37" t="s">
        <v>60</v>
      </c>
      <c r="H58" s="39">
        <f t="shared" si="11"/>
        <v>189.3</v>
      </c>
      <c r="I58" s="38">
        <v>122.4</v>
      </c>
      <c r="J58" s="38">
        <v>66.900000000000006</v>
      </c>
      <c r="K58" s="38">
        <v>7.4</v>
      </c>
      <c r="L58" s="38"/>
      <c r="M58" s="38"/>
      <c r="N58" s="38"/>
      <c r="O58" s="38"/>
      <c r="P58" s="38"/>
      <c r="Q58" s="38"/>
      <c r="R58" s="38"/>
      <c r="S58" s="38"/>
      <c r="T58" s="38"/>
      <c r="U58" s="38"/>
      <c r="V58" s="38"/>
      <c r="W58" s="37" t="s">
        <v>222</v>
      </c>
      <c r="Y58" s="40">
        <f t="shared" si="12"/>
        <v>45</v>
      </c>
      <c r="Z58" s="41" t="e">
        <f>IF($G$6="январь",ROUND(#REF!-#REF!,2),IF(#REF!&gt;=#REF!,0,ROUND(#REF!-#REF!,2)))</f>
        <v>#REF!</v>
      </c>
      <c r="AA58" s="32" t="e">
        <f>IF(#REF!&gt;#REF!,#REF!-#REF!,0)</f>
        <v>#REF!</v>
      </c>
      <c r="AB58" s="42" t="e">
        <f>IF($G$6="январь",ROUND(#REF!-#REF!,2),IF(#REF!&gt;=#REF!,0,ROUND(#REF!-#REF!,2)))</f>
        <v>#REF!</v>
      </c>
      <c r="AC58" s="32" t="e">
        <f>IF(#REF!&gt;#REF!,#REF!-#REF!,0)</f>
        <v>#REF!</v>
      </c>
      <c r="AD58" s="32">
        <f t="shared" si="2"/>
        <v>0</v>
      </c>
      <c r="AE58" s="41">
        <f t="shared" si="3"/>
        <v>0</v>
      </c>
      <c r="AF58" s="41">
        <f t="shared" si="4"/>
        <v>0</v>
      </c>
      <c r="AG58" s="41">
        <f t="shared" si="5"/>
        <v>0</v>
      </c>
      <c r="AH58" s="41">
        <f t="shared" si="6"/>
        <v>0</v>
      </c>
      <c r="AI58" s="41">
        <f t="shared" si="7"/>
        <v>0</v>
      </c>
      <c r="AJ58" s="41">
        <f t="shared" si="8"/>
        <v>0</v>
      </c>
      <c r="AK58" s="41">
        <f t="shared" si="9"/>
        <v>0</v>
      </c>
      <c r="AL58" s="41">
        <f t="shared" si="10"/>
        <v>0</v>
      </c>
      <c r="AN58" s="40">
        <f t="shared" si="13"/>
        <v>45</v>
      </c>
      <c r="AO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 s="42">
        <f>IF(B58="",0,IF(ISERROR(VLOOKUP(B58,LesName,1,FALSE)),"ошибка в наименовании",0))</f>
        <v>0</v>
      </c>
      <c r="AQ58" s="42">
        <f>IF(OR(AND(LEN(C58)&gt;0,LEN(B58)&gt;0,H58&lt;&gt;0),AND(LEN(C58)=0,LEN(B58)=0,H58=0)),0,"введены не все данные (графы Б, В, 9)")</f>
        <v>0</v>
      </c>
    </row>
    <row r="59" spans="1:43" ht="33" customHeight="1" x14ac:dyDescent="0.2">
      <c r="A59" s="34">
        <v>46</v>
      </c>
      <c r="B59" s="35" t="s">
        <v>62</v>
      </c>
      <c r="C59" s="35" t="s">
        <v>223</v>
      </c>
      <c r="D59" s="35" t="s">
        <v>224</v>
      </c>
      <c r="E59" s="35" t="s">
        <v>155</v>
      </c>
      <c r="F59" s="36" t="s">
        <v>59</v>
      </c>
      <c r="G59" s="37" t="s">
        <v>53</v>
      </c>
      <c r="H59" s="39">
        <f t="shared" si="11"/>
        <v>188.29999999999998</v>
      </c>
      <c r="I59" s="38">
        <v>164.1</v>
      </c>
      <c r="J59" s="38">
        <v>24.2</v>
      </c>
      <c r="K59" s="38">
        <v>2.7</v>
      </c>
      <c r="L59" s="38"/>
      <c r="M59" s="38"/>
      <c r="N59" s="38"/>
      <c r="O59" s="38"/>
      <c r="P59" s="38"/>
      <c r="Q59" s="38"/>
      <c r="R59" s="38">
        <v>161.69999999999999</v>
      </c>
      <c r="S59" s="38">
        <v>161.69999999999999</v>
      </c>
      <c r="T59" s="38"/>
      <c r="U59" s="38"/>
      <c r="V59" s="38"/>
      <c r="W59" s="37" t="s">
        <v>225</v>
      </c>
      <c r="Y59" s="40">
        <f t="shared" si="12"/>
        <v>46</v>
      </c>
      <c r="Z59" s="41" t="e">
        <f>IF($G$6="январь",ROUND(#REF!-#REF!,2),IF(#REF!&gt;=#REF!,0,ROUND(#REF!-#REF!,2)))</f>
        <v>#REF!</v>
      </c>
      <c r="AA59" s="32" t="e">
        <f>IF(#REF!&gt;#REF!,#REF!-#REF!,0)</f>
        <v>#REF!</v>
      </c>
      <c r="AB59" s="42" t="e">
        <f>IF($G$6="январь",ROUND(#REF!-#REF!,2),IF(#REF!&gt;=#REF!,0,ROUND(#REF!-#REF!,2)))</f>
        <v>#REF!</v>
      </c>
      <c r="AC59" s="32" t="e">
        <f>IF(#REF!&gt;#REF!,#REF!-#REF!,0)</f>
        <v>#REF!</v>
      </c>
      <c r="AD59" s="32">
        <f t="shared" si="2"/>
        <v>0</v>
      </c>
      <c r="AE59" s="41">
        <f t="shared" si="3"/>
        <v>0</v>
      </c>
      <c r="AF59" s="41">
        <f t="shared" si="4"/>
        <v>0</v>
      </c>
      <c r="AG59" s="41">
        <f t="shared" si="5"/>
        <v>0</v>
      </c>
      <c r="AH59" s="41">
        <f t="shared" si="6"/>
        <v>0</v>
      </c>
      <c r="AI59" s="41">
        <f t="shared" si="7"/>
        <v>0</v>
      </c>
      <c r="AJ59" s="41">
        <f t="shared" si="8"/>
        <v>0</v>
      </c>
      <c r="AK59" s="41">
        <f t="shared" si="9"/>
        <v>0</v>
      </c>
      <c r="AL59" s="41">
        <f t="shared" si="10"/>
        <v>0</v>
      </c>
      <c r="AN59" s="40">
        <f t="shared" si="13"/>
        <v>46</v>
      </c>
      <c r="AO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 s="42">
        <f>IF(B59="",0,IF(ISERROR(VLOOKUP(B59,LesName,1,FALSE)),"ошибка в наименовании",0))</f>
        <v>0</v>
      </c>
      <c r="AQ59" s="42">
        <f>IF(OR(AND(LEN(C59)&gt;0,LEN(B59)&gt;0,H59&lt;&gt;0),AND(LEN(C59)=0,LEN(B59)=0,H59=0)),0,"введены не все данные (графы Б, В, 9)")</f>
        <v>0</v>
      </c>
    </row>
    <row r="60" spans="1:43" ht="23.25" customHeight="1" x14ac:dyDescent="0.2">
      <c r="A60" s="34">
        <v>47</v>
      </c>
      <c r="B60" s="35" t="s">
        <v>72</v>
      </c>
      <c r="C60" s="35" t="s">
        <v>226</v>
      </c>
      <c r="D60" s="35" t="s">
        <v>227</v>
      </c>
      <c r="E60" s="35" t="s">
        <v>228</v>
      </c>
      <c r="F60" s="36" t="s">
        <v>59</v>
      </c>
      <c r="G60" s="37" t="s">
        <v>53</v>
      </c>
      <c r="H60" s="39">
        <f t="shared" si="11"/>
        <v>186.4</v>
      </c>
      <c r="I60" s="38">
        <v>171.8</v>
      </c>
      <c r="J60" s="38">
        <v>14.6</v>
      </c>
      <c r="K60" s="38">
        <v>1.6</v>
      </c>
      <c r="L60" s="38"/>
      <c r="M60" s="38"/>
      <c r="N60" s="38"/>
      <c r="O60" s="38"/>
      <c r="P60" s="38"/>
      <c r="Q60" s="38"/>
      <c r="R60" s="38">
        <v>162.9</v>
      </c>
      <c r="S60" s="38">
        <v>162.9</v>
      </c>
      <c r="T60" s="38"/>
      <c r="U60" s="38"/>
      <c r="V60" s="38"/>
      <c r="W60" s="37" t="s">
        <v>229</v>
      </c>
      <c r="Y60" s="40">
        <f t="shared" si="12"/>
        <v>47</v>
      </c>
      <c r="Z60" s="41" t="e">
        <f>IF($G$6="январь",ROUND(#REF!-#REF!,2),IF(#REF!&gt;=#REF!,0,ROUND(#REF!-#REF!,2)))</f>
        <v>#REF!</v>
      </c>
      <c r="AA60" s="32" t="e">
        <f>IF(#REF!&gt;#REF!,#REF!-#REF!,0)</f>
        <v>#REF!</v>
      </c>
      <c r="AB60" s="42" t="e">
        <f>IF($G$6="январь",ROUND(#REF!-#REF!,2),IF(#REF!&gt;=#REF!,0,ROUND(#REF!-#REF!,2)))</f>
        <v>#REF!</v>
      </c>
      <c r="AC60" s="32" t="e">
        <f>IF(#REF!&gt;#REF!,#REF!-#REF!,0)</f>
        <v>#REF!</v>
      </c>
      <c r="AD60" s="32">
        <f t="shared" si="2"/>
        <v>0</v>
      </c>
      <c r="AE60" s="41">
        <f t="shared" si="3"/>
        <v>0</v>
      </c>
      <c r="AF60" s="41">
        <f t="shared" si="4"/>
        <v>0</v>
      </c>
      <c r="AG60" s="41">
        <f t="shared" si="5"/>
        <v>0</v>
      </c>
      <c r="AH60" s="41">
        <f t="shared" si="6"/>
        <v>0</v>
      </c>
      <c r="AI60" s="41">
        <f t="shared" si="7"/>
        <v>0</v>
      </c>
      <c r="AJ60" s="41">
        <f t="shared" si="8"/>
        <v>0</v>
      </c>
      <c r="AK60" s="41">
        <f t="shared" si="9"/>
        <v>0</v>
      </c>
      <c r="AL60" s="41">
        <f t="shared" si="10"/>
        <v>0</v>
      </c>
      <c r="AN60" s="40">
        <f t="shared" si="13"/>
        <v>47</v>
      </c>
      <c r="AO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 s="42">
        <f>IF(B60="",0,IF(ISERROR(VLOOKUP(B60,LesName,1,FALSE)),"ошибка в наименовании",0))</f>
        <v>0</v>
      </c>
      <c r="AQ60" s="42">
        <f>IF(OR(AND(LEN(C60)&gt;0,LEN(B60)&gt;0,H60&lt;&gt;0),AND(LEN(C60)=0,LEN(B60)=0,H60=0)),0,"введены не все данные (графы Б, В, 9)")</f>
        <v>0</v>
      </c>
    </row>
    <row r="61" spans="1:43" ht="26.25" customHeight="1" x14ac:dyDescent="0.2">
      <c r="A61" s="34">
        <v>48</v>
      </c>
      <c r="B61" s="35" t="s">
        <v>62</v>
      </c>
      <c r="C61" s="35" t="s">
        <v>223</v>
      </c>
      <c r="D61" s="35" t="s">
        <v>230</v>
      </c>
      <c r="E61" s="35" t="s">
        <v>155</v>
      </c>
      <c r="F61" s="36" t="s">
        <v>59</v>
      </c>
      <c r="G61" s="37" t="s">
        <v>53</v>
      </c>
      <c r="H61" s="39">
        <f t="shared" si="11"/>
        <v>181.3</v>
      </c>
      <c r="I61" s="38">
        <v>147.5</v>
      </c>
      <c r="J61" s="38">
        <v>33.799999999999997</v>
      </c>
      <c r="K61" s="38">
        <v>3.7</v>
      </c>
      <c r="L61" s="38"/>
      <c r="M61" s="38"/>
      <c r="N61" s="38"/>
      <c r="O61" s="38"/>
      <c r="P61" s="38"/>
      <c r="Q61" s="38"/>
      <c r="R61" s="38">
        <v>173.8</v>
      </c>
      <c r="S61" s="38">
        <v>173.8</v>
      </c>
      <c r="T61" s="38"/>
      <c r="U61" s="38"/>
      <c r="V61" s="38"/>
      <c r="W61" s="37" t="s">
        <v>231</v>
      </c>
      <c r="Y61" s="40">
        <f t="shared" si="12"/>
        <v>48</v>
      </c>
      <c r="Z61" s="41" t="e">
        <f>IF($G$6="январь",ROUND(#REF!-#REF!,2),IF(#REF!&gt;=#REF!,0,ROUND(#REF!-#REF!,2)))</f>
        <v>#REF!</v>
      </c>
      <c r="AA61" s="32" t="e">
        <f>IF(#REF!&gt;#REF!,#REF!-#REF!,0)</f>
        <v>#REF!</v>
      </c>
      <c r="AB61" s="42" t="e">
        <f>IF($G$6="январь",ROUND(#REF!-#REF!,2),IF(#REF!&gt;=#REF!,0,ROUND(#REF!-#REF!,2)))</f>
        <v>#REF!</v>
      </c>
      <c r="AC61" s="32" t="e">
        <f>IF(#REF!&gt;#REF!,#REF!-#REF!,0)</f>
        <v>#REF!</v>
      </c>
      <c r="AD61" s="32">
        <f t="shared" si="2"/>
        <v>0</v>
      </c>
      <c r="AE61" s="41">
        <f t="shared" si="3"/>
        <v>0</v>
      </c>
      <c r="AF61" s="41">
        <f t="shared" si="4"/>
        <v>0</v>
      </c>
      <c r="AG61" s="41">
        <f t="shared" si="5"/>
        <v>0</v>
      </c>
      <c r="AH61" s="41">
        <f t="shared" si="6"/>
        <v>0</v>
      </c>
      <c r="AI61" s="41">
        <f t="shared" si="7"/>
        <v>0</v>
      </c>
      <c r="AJ61" s="41">
        <f t="shared" si="8"/>
        <v>0</v>
      </c>
      <c r="AK61" s="41">
        <f t="shared" si="9"/>
        <v>0</v>
      </c>
      <c r="AL61" s="41">
        <f t="shared" si="10"/>
        <v>0</v>
      </c>
      <c r="AN61" s="40">
        <f t="shared" si="13"/>
        <v>48</v>
      </c>
      <c r="AO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 s="42">
        <f>IF(B61="",0,IF(ISERROR(VLOOKUP(B61,LesName,1,FALSE)),"ошибка в наименовании",0))</f>
        <v>0</v>
      </c>
      <c r="AQ61" s="42">
        <f>IF(OR(AND(LEN(C61)&gt;0,LEN(B61)&gt;0,H61&lt;&gt;0),AND(LEN(C61)=0,LEN(B61)=0,H61=0)),0,"введены не все данные (графы Б, В, 9)")</f>
        <v>0</v>
      </c>
    </row>
    <row r="62" spans="1:43" ht="38.25" customHeight="1" x14ac:dyDescent="0.2">
      <c r="A62" s="34">
        <v>49</v>
      </c>
      <c r="B62" s="35" t="s">
        <v>72</v>
      </c>
      <c r="C62" s="35" t="s">
        <v>232</v>
      </c>
      <c r="D62" s="35" t="s">
        <v>233</v>
      </c>
      <c r="E62" s="35" t="s">
        <v>234</v>
      </c>
      <c r="F62" s="36" t="s">
        <v>59</v>
      </c>
      <c r="G62" s="37" t="s">
        <v>53</v>
      </c>
      <c r="H62" s="39">
        <f t="shared" si="11"/>
        <v>176.2</v>
      </c>
      <c r="I62" s="38"/>
      <c r="J62" s="38">
        <v>176.2</v>
      </c>
      <c r="K62" s="38">
        <v>20.2</v>
      </c>
      <c r="L62" s="38"/>
      <c r="M62" s="38"/>
      <c r="N62" s="38"/>
      <c r="O62" s="38"/>
      <c r="P62" s="38"/>
      <c r="Q62" s="38"/>
      <c r="R62" s="46"/>
      <c r="S62" s="46"/>
      <c r="T62" s="46"/>
      <c r="U62" s="46"/>
      <c r="V62" s="46"/>
      <c r="W62" s="37" t="s">
        <v>235</v>
      </c>
      <c r="Y62" s="40">
        <f t="shared" si="12"/>
        <v>49</v>
      </c>
      <c r="Z62" s="41" t="e">
        <f>IF($G$6="январь",ROUND(#REF!-#REF!,2),IF(#REF!&gt;=#REF!,0,ROUND(#REF!-#REF!,2)))</f>
        <v>#REF!</v>
      </c>
      <c r="AA62" s="32" t="e">
        <f>IF(#REF!&gt;#REF!,#REF!-#REF!,0)</f>
        <v>#REF!</v>
      </c>
      <c r="AB62" s="42" t="e">
        <f>IF($G$6="январь",ROUND(#REF!-#REF!,2),IF(#REF!&gt;=#REF!,0,ROUND(#REF!-#REF!,2)))</f>
        <v>#REF!</v>
      </c>
      <c r="AC62" s="32" t="e">
        <f>IF(#REF!&gt;#REF!,#REF!-#REF!,0)</f>
        <v>#REF!</v>
      </c>
      <c r="AD62" s="32">
        <f t="shared" si="2"/>
        <v>0</v>
      </c>
      <c r="AE62" s="41">
        <f t="shared" si="3"/>
        <v>0</v>
      </c>
      <c r="AF62" s="41">
        <f t="shared" si="4"/>
        <v>0</v>
      </c>
      <c r="AG62" s="41">
        <f t="shared" si="5"/>
        <v>0</v>
      </c>
      <c r="AH62" s="41">
        <f t="shared" si="6"/>
        <v>0</v>
      </c>
      <c r="AI62" s="41">
        <f t="shared" si="7"/>
        <v>0</v>
      </c>
      <c r="AJ62" s="41">
        <f t="shared" si="8"/>
        <v>0</v>
      </c>
      <c r="AK62" s="41">
        <f t="shared" si="9"/>
        <v>0</v>
      </c>
      <c r="AL62" s="41">
        <f t="shared" si="10"/>
        <v>0</v>
      </c>
      <c r="AN62" s="40">
        <f t="shared" si="13"/>
        <v>49</v>
      </c>
      <c r="AO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 s="42">
        <f>IF(B62="",0,IF(ISERROR(VLOOKUP(B62,LesName,1,FALSE)),"ошибка в наименовании",0))</f>
        <v>0</v>
      </c>
      <c r="AQ62" s="42">
        <f>IF(OR(AND(LEN(C62)&gt;0,LEN(B62)&gt;0,H62&lt;&gt;0),AND(LEN(C62)=0,LEN(B62)=0,H62=0)),0,"введены не все данные (графы Б, В, 9)")</f>
        <v>0</v>
      </c>
    </row>
    <row r="63" spans="1:43" ht="47.25" customHeight="1" x14ac:dyDescent="0.2">
      <c r="A63" s="34">
        <v>50</v>
      </c>
      <c r="B63" s="35" t="s">
        <v>62</v>
      </c>
      <c r="C63" s="35" t="s">
        <v>236</v>
      </c>
      <c r="D63" s="35" t="s">
        <v>237</v>
      </c>
      <c r="E63" s="35" t="s">
        <v>238</v>
      </c>
      <c r="F63" s="36" t="s">
        <v>59</v>
      </c>
      <c r="G63" s="37" t="s">
        <v>60</v>
      </c>
      <c r="H63" s="39">
        <f t="shared" si="11"/>
        <v>172.4</v>
      </c>
      <c r="I63" s="38">
        <v>55.2</v>
      </c>
      <c r="J63" s="38">
        <v>117.2</v>
      </c>
      <c r="K63" s="38">
        <v>13</v>
      </c>
      <c r="L63" s="38"/>
      <c r="M63" s="38"/>
      <c r="N63" s="38"/>
      <c r="O63" s="38"/>
      <c r="P63" s="38"/>
      <c r="Q63" s="38"/>
      <c r="R63" s="38"/>
      <c r="S63" s="38"/>
      <c r="T63" s="38"/>
      <c r="U63" s="38"/>
      <c r="V63" s="38"/>
      <c r="W63" s="37" t="s">
        <v>239</v>
      </c>
      <c r="Y63" s="40">
        <f t="shared" si="12"/>
        <v>50</v>
      </c>
      <c r="Z63" s="41" t="e">
        <f>IF($G$6="январь",ROUND(#REF!-#REF!,2),IF(#REF!&gt;=#REF!,0,ROUND(#REF!-#REF!,2)))</f>
        <v>#REF!</v>
      </c>
      <c r="AA63" s="32" t="e">
        <f>IF(#REF!&gt;#REF!,#REF!-#REF!,0)</f>
        <v>#REF!</v>
      </c>
      <c r="AB63" s="42" t="e">
        <f>IF($G$6="январь",ROUND(#REF!-#REF!,2),IF(#REF!&gt;=#REF!,0,ROUND(#REF!-#REF!,2)))</f>
        <v>#REF!</v>
      </c>
      <c r="AC63" s="32" t="e">
        <f>IF(#REF!&gt;#REF!,#REF!-#REF!,0)</f>
        <v>#REF!</v>
      </c>
      <c r="AD63" s="32">
        <f t="shared" si="2"/>
        <v>0</v>
      </c>
      <c r="AE63" s="41">
        <f t="shared" si="3"/>
        <v>0</v>
      </c>
      <c r="AF63" s="41">
        <f t="shared" si="4"/>
        <v>0</v>
      </c>
      <c r="AG63" s="41">
        <f t="shared" si="5"/>
        <v>0</v>
      </c>
      <c r="AH63" s="41">
        <f t="shared" si="6"/>
        <v>0</v>
      </c>
      <c r="AI63" s="41">
        <f t="shared" si="7"/>
        <v>0</v>
      </c>
      <c r="AJ63" s="41">
        <f t="shared" si="8"/>
        <v>0</v>
      </c>
      <c r="AK63" s="41">
        <f t="shared" si="9"/>
        <v>0</v>
      </c>
      <c r="AL63" s="41">
        <f t="shared" si="10"/>
        <v>0</v>
      </c>
      <c r="AN63" s="40">
        <f t="shared" si="13"/>
        <v>50</v>
      </c>
      <c r="AO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 s="42">
        <f>IF(B63="",0,IF(ISERROR(VLOOKUP(B63,LesName,1,FALSE)),"ошибка в наименовании",0))</f>
        <v>0</v>
      </c>
      <c r="AQ63" s="42">
        <f>IF(OR(AND(LEN(C63)&gt;0,LEN(B63)&gt;0,H63&lt;&gt;0),AND(LEN(C63)=0,LEN(B63)=0,H63=0)),0,"введены не все данные (графы Б, В, 9)")</f>
        <v>0</v>
      </c>
    </row>
    <row r="64" spans="1:43" ht="40.5" customHeight="1" x14ac:dyDescent="0.2">
      <c r="A64" s="34">
        <v>51</v>
      </c>
      <c r="B64" s="35" t="s">
        <v>72</v>
      </c>
      <c r="C64" s="35" t="s">
        <v>240</v>
      </c>
      <c r="D64" s="35" t="s">
        <v>237</v>
      </c>
      <c r="E64" s="35" t="s">
        <v>241</v>
      </c>
      <c r="F64" s="36" t="s">
        <v>59</v>
      </c>
      <c r="G64" s="37" t="s">
        <v>60</v>
      </c>
      <c r="H64" s="39">
        <f t="shared" si="11"/>
        <v>169.7</v>
      </c>
      <c r="I64" s="38">
        <v>41.9</v>
      </c>
      <c r="J64" s="38">
        <v>127.8</v>
      </c>
      <c r="K64" s="38">
        <v>14.2</v>
      </c>
      <c r="L64" s="38"/>
      <c r="M64" s="38"/>
      <c r="N64" s="38"/>
      <c r="O64" s="38"/>
      <c r="P64" s="38"/>
      <c r="Q64" s="38"/>
      <c r="R64" s="38"/>
      <c r="S64" s="38"/>
      <c r="T64" s="38"/>
      <c r="U64" s="38"/>
      <c r="V64" s="38"/>
      <c r="W64" s="37" t="s">
        <v>242</v>
      </c>
      <c r="Y64" s="40">
        <f t="shared" si="12"/>
        <v>51</v>
      </c>
      <c r="Z64" s="41" t="e">
        <f>IF($G$6="январь",ROUND(#REF!-#REF!,2),IF(#REF!&gt;=#REF!,0,ROUND(#REF!-#REF!,2)))</f>
        <v>#REF!</v>
      </c>
      <c r="AA64" s="32" t="e">
        <f>IF(#REF!&gt;#REF!,#REF!-#REF!,0)</f>
        <v>#REF!</v>
      </c>
      <c r="AB64" s="42" t="e">
        <f>IF($G$6="январь",ROUND(#REF!-#REF!,2),IF(#REF!&gt;=#REF!,0,ROUND(#REF!-#REF!,2)))</f>
        <v>#REF!</v>
      </c>
      <c r="AC64" s="32" t="e">
        <f>IF(#REF!&gt;#REF!,#REF!-#REF!,0)</f>
        <v>#REF!</v>
      </c>
      <c r="AD64" s="32">
        <f t="shared" si="2"/>
        <v>0</v>
      </c>
      <c r="AE64" s="41">
        <f t="shared" si="3"/>
        <v>0</v>
      </c>
      <c r="AF64" s="41">
        <f t="shared" si="4"/>
        <v>0</v>
      </c>
      <c r="AG64" s="41">
        <f t="shared" si="5"/>
        <v>0</v>
      </c>
      <c r="AH64" s="41">
        <f t="shared" si="6"/>
        <v>0</v>
      </c>
      <c r="AI64" s="41">
        <f t="shared" si="7"/>
        <v>0</v>
      </c>
      <c r="AJ64" s="41">
        <f t="shared" si="8"/>
        <v>0</v>
      </c>
      <c r="AK64" s="41">
        <f t="shared" si="9"/>
        <v>0</v>
      </c>
      <c r="AL64" s="41">
        <f t="shared" si="10"/>
        <v>0</v>
      </c>
      <c r="AN64" s="40">
        <f t="shared" si="13"/>
        <v>51</v>
      </c>
      <c r="AO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 s="42">
        <f>IF(B64="",0,IF(ISERROR(VLOOKUP(B64,LesName,1,FALSE)),"ошибка в наименовании",0))</f>
        <v>0</v>
      </c>
      <c r="AQ64" s="42">
        <f>IF(OR(AND(LEN(C64)&gt;0,LEN(B64)&gt;0,H64&lt;&gt;0),AND(LEN(C64)=0,LEN(B64)=0,H64=0)),0,"введены не все данные (графы Б, В, 9)")</f>
        <v>0</v>
      </c>
    </row>
    <row r="65" spans="1:43" ht="45" customHeight="1" x14ac:dyDescent="0.2">
      <c r="A65" s="34">
        <v>52</v>
      </c>
      <c r="B65" s="35" t="s">
        <v>48</v>
      </c>
      <c r="C65" s="35" t="s">
        <v>243</v>
      </c>
      <c r="D65" s="35" t="s">
        <v>89</v>
      </c>
      <c r="E65" s="35" t="s">
        <v>244</v>
      </c>
      <c r="F65" s="36" t="s">
        <v>59</v>
      </c>
      <c r="G65" s="37" t="s">
        <v>80</v>
      </c>
      <c r="H65" s="39">
        <f t="shared" si="11"/>
        <v>166.7</v>
      </c>
      <c r="I65" s="38">
        <v>94.9</v>
      </c>
      <c r="J65" s="38">
        <v>71.8</v>
      </c>
      <c r="K65" s="38">
        <v>8</v>
      </c>
      <c r="L65" s="38"/>
      <c r="M65" s="38"/>
      <c r="N65" s="38"/>
      <c r="O65" s="38"/>
      <c r="P65" s="38"/>
      <c r="Q65" s="38"/>
      <c r="R65" s="38"/>
      <c r="S65" s="38"/>
      <c r="T65" s="38"/>
      <c r="U65" s="38"/>
      <c r="V65" s="38"/>
      <c r="W65" s="37" t="s">
        <v>245</v>
      </c>
      <c r="Y65" s="40">
        <f t="shared" si="12"/>
        <v>52</v>
      </c>
      <c r="Z65" s="41" t="e">
        <f>IF($G$6="январь",ROUND(#REF!-#REF!,2),IF(#REF!&gt;=#REF!,0,ROUND(#REF!-#REF!,2)))</f>
        <v>#REF!</v>
      </c>
      <c r="AA65" s="32" t="e">
        <f>IF(#REF!&gt;#REF!,#REF!-#REF!,0)</f>
        <v>#REF!</v>
      </c>
      <c r="AB65" s="42" t="e">
        <f>IF($G$6="январь",ROUND(#REF!-#REF!,2),IF(#REF!&gt;=#REF!,0,ROUND(#REF!-#REF!,2)))</f>
        <v>#REF!</v>
      </c>
      <c r="AC65" s="32" t="e">
        <f>IF(#REF!&gt;#REF!,#REF!-#REF!,0)</f>
        <v>#REF!</v>
      </c>
      <c r="AD65" s="32">
        <f t="shared" si="2"/>
        <v>0</v>
      </c>
      <c r="AE65" s="41">
        <f t="shared" si="3"/>
        <v>0</v>
      </c>
      <c r="AF65" s="41">
        <f t="shared" si="4"/>
        <v>0</v>
      </c>
      <c r="AG65" s="41">
        <f t="shared" si="5"/>
        <v>0</v>
      </c>
      <c r="AH65" s="41">
        <f t="shared" si="6"/>
        <v>0</v>
      </c>
      <c r="AI65" s="41">
        <f t="shared" si="7"/>
        <v>0</v>
      </c>
      <c r="AJ65" s="41">
        <f t="shared" si="8"/>
        <v>0</v>
      </c>
      <c r="AK65" s="41">
        <f t="shared" si="9"/>
        <v>0</v>
      </c>
      <c r="AL65" s="41">
        <f t="shared" si="10"/>
        <v>0</v>
      </c>
      <c r="AN65" s="40">
        <f t="shared" si="13"/>
        <v>52</v>
      </c>
      <c r="AO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 s="42">
        <f>IF(B65="",0,IF(ISERROR(VLOOKUP(B65,LesName,1,FALSE)),"ошибка в наименовании",0))</f>
        <v>0</v>
      </c>
      <c r="AQ65" s="42">
        <f>IF(OR(AND(LEN(C65)&gt;0,LEN(B65)&gt;0,H65&lt;&gt;0),AND(LEN(C65)=0,LEN(B65)=0,H65=0)),0,"введены не все данные (графы Б, В, 9)")</f>
        <v>0</v>
      </c>
    </row>
    <row r="66" spans="1:43" ht="40.5" customHeight="1" x14ac:dyDescent="0.2">
      <c r="A66" s="34">
        <v>53</v>
      </c>
      <c r="B66" s="35" t="s">
        <v>72</v>
      </c>
      <c r="C66" s="35" t="s">
        <v>246</v>
      </c>
      <c r="D66" s="35" t="s">
        <v>247</v>
      </c>
      <c r="E66" s="35" t="s">
        <v>248</v>
      </c>
      <c r="F66" s="36" t="s">
        <v>59</v>
      </c>
      <c r="G66" s="37" t="s">
        <v>60</v>
      </c>
      <c r="H66" s="39">
        <f t="shared" si="11"/>
        <v>156.6</v>
      </c>
      <c r="I66" s="38">
        <v>37.299999999999997</v>
      </c>
      <c r="J66" s="38">
        <v>119.3</v>
      </c>
      <c r="K66" s="38">
        <v>13.3</v>
      </c>
      <c r="L66" s="38"/>
      <c r="M66" s="38"/>
      <c r="N66" s="38"/>
      <c r="O66" s="38"/>
      <c r="P66" s="38"/>
      <c r="Q66" s="38"/>
      <c r="R66" s="38"/>
      <c r="S66" s="38"/>
      <c r="T66" s="38"/>
      <c r="U66" s="38"/>
      <c r="V66" s="38"/>
      <c r="W66" s="37" t="s">
        <v>249</v>
      </c>
      <c r="Y66" s="40">
        <f t="shared" si="12"/>
        <v>53</v>
      </c>
      <c r="Z66" s="41" t="e">
        <f>IF($G$6="январь",ROUND(#REF!-#REF!,2),IF(#REF!&gt;=#REF!,0,ROUND(#REF!-#REF!,2)))</f>
        <v>#REF!</v>
      </c>
      <c r="AA66" s="32" t="e">
        <f>IF(#REF!&gt;#REF!,#REF!-#REF!,0)</f>
        <v>#REF!</v>
      </c>
      <c r="AB66" s="42" t="e">
        <f>IF($G$6="январь",ROUND(#REF!-#REF!,2),IF(#REF!&gt;=#REF!,0,ROUND(#REF!-#REF!,2)))</f>
        <v>#REF!</v>
      </c>
      <c r="AC66" s="32" t="e">
        <f>IF(#REF!&gt;#REF!,#REF!-#REF!,0)</f>
        <v>#REF!</v>
      </c>
      <c r="AD66" s="32">
        <f t="shared" si="2"/>
        <v>0</v>
      </c>
      <c r="AE66" s="41">
        <f t="shared" si="3"/>
        <v>0</v>
      </c>
      <c r="AF66" s="41">
        <f t="shared" si="4"/>
        <v>0</v>
      </c>
      <c r="AG66" s="41">
        <f t="shared" si="5"/>
        <v>0</v>
      </c>
      <c r="AH66" s="41">
        <f t="shared" si="6"/>
        <v>0</v>
      </c>
      <c r="AI66" s="41">
        <f t="shared" si="7"/>
        <v>0</v>
      </c>
      <c r="AJ66" s="41">
        <f t="shared" si="8"/>
        <v>0</v>
      </c>
      <c r="AK66" s="41">
        <f t="shared" si="9"/>
        <v>0</v>
      </c>
      <c r="AL66" s="41">
        <f t="shared" si="10"/>
        <v>0</v>
      </c>
      <c r="AN66" s="40">
        <f t="shared" si="13"/>
        <v>53</v>
      </c>
      <c r="AO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 s="42">
        <f>IF(B66="",0,IF(ISERROR(VLOOKUP(B66,LesName,1,FALSE)),"ошибка в наименовании",0))</f>
        <v>0</v>
      </c>
      <c r="AQ66" s="42">
        <f>IF(OR(AND(LEN(C66)&gt;0,LEN(B66)&gt;0,H66&lt;&gt;0),AND(LEN(C66)=0,LEN(B66)=0,H66=0)),0,"введены не все данные (графы Б, В, 9)")</f>
        <v>0</v>
      </c>
    </row>
    <row r="67" spans="1:43" ht="30" customHeight="1" x14ac:dyDescent="0.2">
      <c r="A67" s="34">
        <v>54</v>
      </c>
      <c r="B67" s="35" t="s">
        <v>62</v>
      </c>
      <c r="C67" s="35" t="s">
        <v>250</v>
      </c>
      <c r="D67" s="35" t="s">
        <v>89</v>
      </c>
      <c r="E67" s="35" t="s">
        <v>251</v>
      </c>
      <c r="F67" s="36" t="s">
        <v>59</v>
      </c>
      <c r="G67" s="37" t="s">
        <v>53</v>
      </c>
      <c r="H67" s="39">
        <f t="shared" si="11"/>
        <v>150.5</v>
      </c>
      <c r="I67" s="38">
        <v>57.9</v>
      </c>
      <c r="J67" s="38">
        <v>92.6</v>
      </c>
      <c r="K67" s="38">
        <v>10.3</v>
      </c>
      <c r="L67" s="38"/>
      <c r="M67" s="38"/>
      <c r="N67" s="38"/>
      <c r="O67" s="38"/>
      <c r="P67" s="38"/>
      <c r="Q67" s="38"/>
      <c r="R67" s="38"/>
      <c r="S67" s="38"/>
      <c r="T67" s="38"/>
      <c r="U67" s="38"/>
      <c r="V67" s="38"/>
      <c r="W67" s="37" t="s">
        <v>252</v>
      </c>
      <c r="Y67" s="40">
        <f t="shared" si="12"/>
        <v>54</v>
      </c>
      <c r="Z67" s="41" t="e">
        <f>IF($G$6="январь",ROUND(#REF!-#REF!,2),IF(#REF!&gt;=#REF!,0,ROUND(#REF!-#REF!,2)))</f>
        <v>#REF!</v>
      </c>
      <c r="AA67" s="32" t="e">
        <f>IF(#REF!&gt;#REF!,#REF!-#REF!,0)</f>
        <v>#REF!</v>
      </c>
      <c r="AB67" s="42" t="e">
        <f>IF($G$6="январь",ROUND(#REF!-#REF!,2),IF(#REF!&gt;=#REF!,0,ROUND(#REF!-#REF!,2)))</f>
        <v>#REF!</v>
      </c>
      <c r="AC67" s="32" t="e">
        <f>IF(#REF!&gt;#REF!,#REF!-#REF!,0)</f>
        <v>#REF!</v>
      </c>
      <c r="AD67" s="32">
        <f t="shared" si="2"/>
        <v>0</v>
      </c>
      <c r="AE67" s="41">
        <f t="shared" si="3"/>
        <v>0</v>
      </c>
      <c r="AF67" s="41">
        <f t="shared" si="4"/>
        <v>0</v>
      </c>
      <c r="AG67" s="41">
        <f t="shared" si="5"/>
        <v>0</v>
      </c>
      <c r="AH67" s="41">
        <f t="shared" si="6"/>
        <v>0</v>
      </c>
      <c r="AI67" s="41">
        <f t="shared" si="7"/>
        <v>0</v>
      </c>
      <c r="AJ67" s="41">
        <f t="shared" si="8"/>
        <v>0</v>
      </c>
      <c r="AK67" s="41">
        <f t="shared" si="9"/>
        <v>0</v>
      </c>
      <c r="AL67" s="41">
        <f t="shared" si="10"/>
        <v>0</v>
      </c>
      <c r="AN67" s="40">
        <f t="shared" si="13"/>
        <v>54</v>
      </c>
      <c r="AO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 s="42">
        <f>IF(B67="",0,IF(ISERROR(VLOOKUP(B67,LesName,1,FALSE)),"ошибка в наименовании",0))</f>
        <v>0</v>
      </c>
      <c r="AQ67" s="42">
        <f>IF(OR(AND(LEN(C67)&gt;0,LEN(B67)&gt;0,H67&lt;&gt;0),AND(LEN(C67)=0,LEN(B67)=0,H67=0)),0,"введены не все данные (графы Б, В, 9)")</f>
        <v>0</v>
      </c>
    </row>
    <row r="68" spans="1:43" ht="31.5" customHeight="1" x14ac:dyDescent="0.25">
      <c r="A68" s="34">
        <v>55</v>
      </c>
      <c r="B68" s="35" t="s">
        <v>62</v>
      </c>
      <c r="C68" s="35" t="s">
        <v>253</v>
      </c>
      <c r="D68" s="35" t="s">
        <v>89</v>
      </c>
      <c r="E68" s="35" t="s">
        <v>254</v>
      </c>
      <c r="F68" s="36" t="s">
        <v>59</v>
      </c>
      <c r="G68" s="37" t="s">
        <v>60</v>
      </c>
      <c r="H68" s="39">
        <f t="shared" si="11"/>
        <v>148.80000000000001</v>
      </c>
      <c r="I68" s="38">
        <v>21</v>
      </c>
      <c r="J68" s="38">
        <v>127.8</v>
      </c>
      <c r="K68" s="38">
        <v>14.2</v>
      </c>
      <c r="L68" s="38"/>
      <c r="M68" s="38"/>
      <c r="N68" s="38"/>
      <c r="O68" s="38"/>
      <c r="P68" s="38"/>
      <c r="Q68" s="38"/>
      <c r="R68" s="38"/>
      <c r="S68" s="38"/>
      <c r="T68" s="38"/>
      <c r="U68" s="38"/>
      <c r="V68" s="38"/>
      <c r="W68" s="44" t="s">
        <v>255</v>
      </c>
      <c r="Y68" s="40">
        <f t="shared" si="12"/>
        <v>55</v>
      </c>
      <c r="Z68" s="41" t="e">
        <f>IF($G$6="январь",ROUND(#REF!-#REF!,2),IF(#REF!&gt;=#REF!,0,ROUND(#REF!-#REF!,2)))</f>
        <v>#REF!</v>
      </c>
      <c r="AA68" s="32" t="e">
        <f>IF(#REF!&gt;#REF!,#REF!-#REF!,0)</f>
        <v>#REF!</v>
      </c>
      <c r="AB68" s="42" t="e">
        <f>IF($G$6="январь",ROUND(#REF!-#REF!,2),IF(#REF!&gt;=#REF!,0,ROUND(#REF!-#REF!,2)))</f>
        <v>#REF!</v>
      </c>
      <c r="AC68" s="32" t="e">
        <f>IF(#REF!&gt;#REF!,#REF!-#REF!,0)</f>
        <v>#REF!</v>
      </c>
      <c r="AD68" s="32">
        <f t="shared" si="2"/>
        <v>0</v>
      </c>
      <c r="AE68" s="41">
        <f t="shared" si="3"/>
        <v>0</v>
      </c>
      <c r="AF68" s="41">
        <f t="shared" si="4"/>
        <v>0</v>
      </c>
      <c r="AG68" s="41">
        <f t="shared" si="5"/>
        <v>0</v>
      </c>
      <c r="AH68" s="41">
        <f t="shared" si="6"/>
        <v>0</v>
      </c>
      <c r="AI68" s="41">
        <f t="shared" si="7"/>
        <v>0</v>
      </c>
      <c r="AJ68" s="41">
        <f t="shared" si="8"/>
        <v>0</v>
      </c>
      <c r="AK68" s="41">
        <f t="shared" si="9"/>
        <v>0</v>
      </c>
      <c r="AL68" s="41">
        <f t="shared" si="10"/>
        <v>0</v>
      </c>
      <c r="AN68" s="40">
        <f t="shared" si="13"/>
        <v>55</v>
      </c>
      <c r="AO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 s="42">
        <f>IF(B68="",0,IF(ISERROR(VLOOKUP(B68,LesName,1,FALSE)),"ошибка в наименовании",0))</f>
        <v>0</v>
      </c>
      <c r="AQ68" s="42">
        <f>IF(OR(AND(LEN(C68)&gt;0,LEN(B68)&gt;0,H68&lt;&gt;0),AND(LEN(C68)=0,LEN(B68)=0,H68=0)),0,"введены не все данные (графы Б, В, 9)")</f>
        <v>0</v>
      </c>
    </row>
    <row r="69" spans="1:43" ht="42.75" customHeight="1" x14ac:dyDescent="0.2">
      <c r="A69" s="34">
        <v>56</v>
      </c>
      <c r="B69" s="35" t="s">
        <v>72</v>
      </c>
      <c r="C69" s="35" t="s">
        <v>256</v>
      </c>
      <c r="D69" s="35" t="s">
        <v>89</v>
      </c>
      <c r="E69" s="35" t="s">
        <v>75</v>
      </c>
      <c r="F69" s="36" t="s">
        <v>59</v>
      </c>
      <c r="G69" s="37" t="s">
        <v>53</v>
      </c>
      <c r="H69" s="39">
        <f t="shared" si="11"/>
        <v>147.4</v>
      </c>
      <c r="I69" s="38">
        <v>120.2</v>
      </c>
      <c r="J69" s="38">
        <v>27.2</v>
      </c>
      <c r="K69" s="38">
        <v>6.8</v>
      </c>
      <c r="L69" s="38"/>
      <c r="M69" s="38"/>
      <c r="N69" s="38"/>
      <c r="O69" s="38"/>
      <c r="P69" s="38"/>
      <c r="Q69" s="38"/>
      <c r="R69" s="38"/>
      <c r="S69" s="38"/>
      <c r="T69" s="38"/>
      <c r="U69" s="38"/>
      <c r="V69" s="38"/>
      <c r="W69" s="37" t="s">
        <v>257</v>
      </c>
      <c r="Y69" s="40">
        <f t="shared" si="12"/>
        <v>56</v>
      </c>
      <c r="Z69" s="41" t="e">
        <f>IF($G$6="январь",ROUND(#REF!-#REF!,2),IF(#REF!&gt;=#REF!,0,ROUND(#REF!-#REF!,2)))</f>
        <v>#REF!</v>
      </c>
      <c r="AA69" s="32" t="e">
        <f>IF(#REF!&gt;#REF!,#REF!-#REF!,0)</f>
        <v>#REF!</v>
      </c>
      <c r="AB69" s="42" t="e">
        <f>IF($G$6="январь",ROUND(#REF!-#REF!,2),IF(#REF!&gt;=#REF!,0,ROUND(#REF!-#REF!,2)))</f>
        <v>#REF!</v>
      </c>
      <c r="AC69" s="32" t="e">
        <f>IF(#REF!&gt;#REF!,#REF!-#REF!,0)</f>
        <v>#REF!</v>
      </c>
      <c r="AD69" s="32">
        <f t="shared" si="2"/>
        <v>0</v>
      </c>
      <c r="AE69" s="41">
        <f t="shared" si="3"/>
        <v>0</v>
      </c>
      <c r="AF69" s="41">
        <f t="shared" si="4"/>
        <v>0</v>
      </c>
      <c r="AG69" s="41">
        <f t="shared" si="5"/>
        <v>0</v>
      </c>
      <c r="AH69" s="41">
        <f t="shared" si="6"/>
        <v>0</v>
      </c>
      <c r="AI69" s="41">
        <f t="shared" si="7"/>
        <v>0</v>
      </c>
      <c r="AJ69" s="41">
        <f t="shared" si="8"/>
        <v>0</v>
      </c>
      <c r="AK69" s="41">
        <f t="shared" si="9"/>
        <v>0</v>
      </c>
      <c r="AL69" s="41">
        <f t="shared" si="10"/>
        <v>0</v>
      </c>
      <c r="AN69" s="40">
        <f t="shared" si="13"/>
        <v>56</v>
      </c>
      <c r="AO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 s="42">
        <f>IF(B69="",0,IF(ISERROR(VLOOKUP(B69,LesName,1,FALSE)),"ошибка в наименовании",0))</f>
        <v>0</v>
      </c>
      <c r="AQ69" s="42">
        <f>IF(OR(AND(LEN(C69)&gt;0,LEN(B69)&gt;0,H69&lt;&gt;0),AND(LEN(C69)=0,LEN(B69)=0,H69=0)),0,"введены не все данные (графы Б, В, 9)")</f>
        <v>0</v>
      </c>
    </row>
    <row r="70" spans="1:43" ht="43.5" customHeight="1" x14ac:dyDescent="0.2">
      <c r="A70" s="34">
        <v>57</v>
      </c>
      <c r="B70" s="35" t="s">
        <v>55</v>
      </c>
      <c r="C70" s="35" t="s">
        <v>95</v>
      </c>
      <c r="D70" s="35" t="s">
        <v>258</v>
      </c>
      <c r="E70" s="35" t="s">
        <v>97</v>
      </c>
      <c r="F70" s="36" t="s">
        <v>59</v>
      </c>
      <c r="G70" s="37" t="s">
        <v>53</v>
      </c>
      <c r="H70" s="39">
        <f t="shared" si="11"/>
        <v>146.4</v>
      </c>
      <c r="I70" s="38">
        <v>135.6</v>
      </c>
      <c r="J70" s="38">
        <v>10.8</v>
      </c>
      <c r="K70" s="38">
        <v>1.2</v>
      </c>
      <c r="L70" s="38"/>
      <c r="M70" s="38"/>
      <c r="N70" s="38"/>
      <c r="O70" s="38"/>
      <c r="P70" s="38"/>
      <c r="Q70" s="38"/>
      <c r="R70" s="38">
        <v>140.4</v>
      </c>
      <c r="S70" s="38">
        <v>140.4</v>
      </c>
      <c r="T70" s="38"/>
      <c r="U70" s="38"/>
      <c r="V70" s="38"/>
      <c r="W70" s="37" t="s">
        <v>259</v>
      </c>
      <c r="Y70" s="40">
        <f t="shared" si="12"/>
        <v>57</v>
      </c>
      <c r="Z70" s="41" t="e">
        <f>IF($G$6="январь",ROUND(#REF!-#REF!,2),IF(#REF!&gt;=#REF!,0,ROUND(#REF!-#REF!,2)))</f>
        <v>#REF!</v>
      </c>
      <c r="AA70" s="32" t="e">
        <f>IF(#REF!&gt;#REF!,#REF!-#REF!,0)</f>
        <v>#REF!</v>
      </c>
      <c r="AB70" s="42" t="e">
        <f>IF($G$6="январь",ROUND(#REF!-#REF!,2),IF(#REF!&gt;=#REF!,0,ROUND(#REF!-#REF!,2)))</f>
        <v>#REF!</v>
      </c>
      <c r="AC70" s="32" t="e">
        <f>IF(#REF!&gt;#REF!,#REF!-#REF!,0)</f>
        <v>#REF!</v>
      </c>
      <c r="AD70" s="32">
        <f t="shared" si="2"/>
        <v>0</v>
      </c>
      <c r="AE70" s="41">
        <f t="shared" si="3"/>
        <v>0</v>
      </c>
      <c r="AF70" s="41">
        <f t="shared" si="4"/>
        <v>0</v>
      </c>
      <c r="AG70" s="41">
        <f t="shared" si="5"/>
        <v>0</v>
      </c>
      <c r="AH70" s="41">
        <f t="shared" si="6"/>
        <v>0</v>
      </c>
      <c r="AI70" s="41">
        <f t="shared" si="7"/>
        <v>0</v>
      </c>
      <c r="AJ70" s="41">
        <f t="shared" si="8"/>
        <v>0</v>
      </c>
      <c r="AK70" s="41">
        <f t="shared" si="9"/>
        <v>0</v>
      </c>
      <c r="AL70" s="41">
        <f t="shared" si="10"/>
        <v>0</v>
      </c>
      <c r="AN70" s="40">
        <f t="shared" si="13"/>
        <v>57</v>
      </c>
      <c r="AO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 s="42">
        <f>IF(B70="",0,IF(ISERROR(VLOOKUP(B70,LesName,1,FALSE)),"ошибка в наименовании",0))</f>
        <v>0</v>
      </c>
      <c r="AQ70" s="42">
        <f>IF(OR(AND(LEN(C70)&gt;0,LEN(B70)&gt;0,H70&lt;&gt;0),AND(LEN(C70)=0,LEN(B70)=0,H70=0)),0,"введены не все данные (графы Б, В, 9)")</f>
        <v>0</v>
      </c>
    </row>
    <row r="71" spans="1:43" ht="31.5" customHeight="1" x14ac:dyDescent="0.2">
      <c r="A71" s="34">
        <v>58</v>
      </c>
      <c r="B71" s="35" t="s">
        <v>55</v>
      </c>
      <c r="C71" s="35" t="s">
        <v>95</v>
      </c>
      <c r="D71" s="35" t="s">
        <v>260</v>
      </c>
      <c r="E71" s="35" t="s">
        <v>97</v>
      </c>
      <c r="F71" s="36" t="s">
        <v>59</v>
      </c>
      <c r="G71" s="37" t="s">
        <v>53</v>
      </c>
      <c r="H71" s="39">
        <f t="shared" si="11"/>
        <v>146.4</v>
      </c>
      <c r="I71" s="38">
        <v>135.6</v>
      </c>
      <c r="J71" s="38">
        <v>10.8</v>
      </c>
      <c r="K71" s="38">
        <v>1.2</v>
      </c>
      <c r="L71" s="38"/>
      <c r="M71" s="38"/>
      <c r="N71" s="38"/>
      <c r="O71" s="38"/>
      <c r="P71" s="38"/>
      <c r="Q71" s="38"/>
      <c r="R71" s="38">
        <v>140.4</v>
      </c>
      <c r="S71" s="38">
        <v>140.4</v>
      </c>
      <c r="T71" s="38"/>
      <c r="U71" s="38"/>
      <c r="V71" s="38"/>
      <c r="W71" s="37" t="s">
        <v>261</v>
      </c>
      <c r="Y71" s="40">
        <f t="shared" si="12"/>
        <v>58</v>
      </c>
      <c r="Z71" s="41" t="e">
        <f>IF($G$6="январь",ROUND(#REF!-#REF!,2),IF(#REF!&gt;=#REF!,0,ROUND(#REF!-#REF!,2)))</f>
        <v>#REF!</v>
      </c>
      <c r="AA71" s="32" t="e">
        <f>IF(#REF!&gt;#REF!,#REF!-#REF!,0)</f>
        <v>#REF!</v>
      </c>
      <c r="AB71" s="42" t="e">
        <f>IF($G$6="январь",ROUND(#REF!-#REF!,2),IF(#REF!&gt;=#REF!,0,ROUND(#REF!-#REF!,2)))</f>
        <v>#REF!</v>
      </c>
      <c r="AC71" s="32" t="e">
        <f>IF(#REF!&gt;#REF!,#REF!-#REF!,0)</f>
        <v>#REF!</v>
      </c>
      <c r="AD71" s="32">
        <f t="shared" si="2"/>
        <v>0</v>
      </c>
      <c r="AE71" s="41">
        <f t="shared" si="3"/>
        <v>0</v>
      </c>
      <c r="AF71" s="41">
        <f t="shared" si="4"/>
        <v>0</v>
      </c>
      <c r="AG71" s="41">
        <f t="shared" si="5"/>
        <v>0</v>
      </c>
      <c r="AH71" s="41">
        <f t="shared" si="6"/>
        <v>0</v>
      </c>
      <c r="AI71" s="41">
        <f t="shared" si="7"/>
        <v>0</v>
      </c>
      <c r="AJ71" s="41">
        <f t="shared" si="8"/>
        <v>0</v>
      </c>
      <c r="AK71" s="41">
        <f t="shared" si="9"/>
        <v>0</v>
      </c>
      <c r="AL71" s="41">
        <f t="shared" si="10"/>
        <v>0</v>
      </c>
      <c r="AN71" s="40">
        <f t="shared" si="13"/>
        <v>58</v>
      </c>
      <c r="AO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 s="42">
        <f>IF(B71="",0,IF(ISERROR(VLOOKUP(B71,LesName,1,FALSE)),"ошибка в наименовании",0))</f>
        <v>0</v>
      </c>
      <c r="AQ71" s="42">
        <f>IF(OR(AND(LEN(C71)&gt;0,LEN(B71)&gt;0,H71&lt;&gt;0),AND(LEN(C71)=0,LEN(B71)=0,H71=0)),0,"введены не все данные (графы Б, В, 9)")</f>
        <v>0</v>
      </c>
    </row>
    <row r="72" spans="1:43" ht="48.75" customHeight="1" x14ac:dyDescent="0.2">
      <c r="A72" s="34">
        <v>59</v>
      </c>
      <c r="B72" s="35" t="s">
        <v>62</v>
      </c>
      <c r="C72" s="35" t="s">
        <v>262</v>
      </c>
      <c r="D72" s="35" t="s">
        <v>89</v>
      </c>
      <c r="E72" s="35" t="s">
        <v>263</v>
      </c>
      <c r="F72" s="36" t="s">
        <v>59</v>
      </c>
      <c r="G72" s="37" t="s">
        <v>214</v>
      </c>
      <c r="H72" s="39">
        <f t="shared" si="11"/>
        <v>137.1</v>
      </c>
      <c r="I72" s="38">
        <v>97.8</v>
      </c>
      <c r="J72" s="38">
        <v>39.299999999999997</v>
      </c>
      <c r="K72" s="38">
        <v>4.4000000000000004</v>
      </c>
      <c r="L72" s="38"/>
      <c r="M72" s="38"/>
      <c r="N72" s="38"/>
      <c r="O72" s="38"/>
      <c r="P72" s="38"/>
      <c r="Q72" s="38"/>
      <c r="R72" s="38"/>
      <c r="S72" s="38"/>
      <c r="T72" s="38"/>
      <c r="U72" s="38"/>
      <c r="V72" s="38"/>
      <c r="W72" s="47" t="s">
        <v>264</v>
      </c>
      <c r="Y72" s="40">
        <f t="shared" si="12"/>
        <v>59</v>
      </c>
      <c r="Z72" s="41" t="e">
        <f>IF($G$6="январь",ROUND(#REF!-#REF!,2),IF(#REF!&gt;=#REF!,0,ROUND(#REF!-#REF!,2)))</f>
        <v>#REF!</v>
      </c>
      <c r="AA72" s="32" t="e">
        <f>IF(#REF!&gt;#REF!,#REF!-#REF!,0)</f>
        <v>#REF!</v>
      </c>
      <c r="AB72" s="42" t="e">
        <f>IF($G$6="январь",ROUND(#REF!-#REF!,2),IF(#REF!&gt;=#REF!,0,ROUND(#REF!-#REF!,2)))</f>
        <v>#REF!</v>
      </c>
      <c r="AC72" s="32" t="e">
        <f>IF(#REF!&gt;#REF!,#REF!-#REF!,0)</f>
        <v>#REF!</v>
      </c>
      <c r="AD72" s="32">
        <f t="shared" si="2"/>
        <v>0</v>
      </c>
      <c r="AE72" s="41">
        <f t="shared" si="3"/>
        <v>0</v>
      </c>
      <c r="AF72" s="41">
        <f t="shared" si="4"/>
        <v>0</v>
      </c>
      <c r="AG72" s="41">
        <f t="shared" si="5"/>
        <v>0</v>
      </c>
      <c r="AH72" s="41">
        <f t="shared" si="6"/>
        <v>0</v>
      </c>
      <c r="AI72" s="41">
        <f t="shared" si="7"/>
        <v>0</v>
      </c>
      <c r="AJ72" s="41">
        <f t="shared" si="8"/>
        <v>0</v>
      </c>
      <c r="AK72" s="41">
        <f t="shared" si="9"/>
        <v>0</v>
      </c>
      <c r="AL72" s="41">
        <f t="shared" si="10"/>
        <v>0</v>
      </c>
      <c r="AN72" s="40">
        <f t="shared" si="13"/>
        <v>59</v>
      </c>
      <c r="AO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 s="42">
        <f>IF(B72="",0,IF(ISERROR(VLOOKUP(B72,LesName,1,FALSE)),"ошибка в наименовании",0))</f>
        <v>0</v>
      </c>
      <c r="AQ72" s="42">
        <f>IF(OR(AND(LEN(C72)&gt;0,LEN(B72)&gt;0,H72&lt;&gt;0),AND(LEN(C72)=0,LEN(B72)=0,H72=0)),0,"введены не все данные (графы Б, В, 9)")</f>
        <v>0</v>
      </c>
    </row>
    <row r="73" spans="1:43" ht="24" customHeight="1" x14ac:dyDescent="0.2">
      <c r="A73" s="34">
        <v>60</v>
      </c>
      <c r="B73" s="35" t="s">
        <v>48</v>
      </c>
      <c r="C73" s="35" t="s">
        <v>265</v>
      </c>
      <c r="D73" s="35" t="s">
        <v>266</v>
      </c>
      <c r="E73" s="35" t="s">
        <v>110</v>
      </c>
      <c r="F73" s="36" t="s">
        <v>59</v>
      </c>
      <c r="G73" s="37" t="s">
        <v>60</v>
      </c>
      <c r="H73" s="39">
        <f t="shared" si="11"/>
        <v>133.4</v>
      </c>
      <c r="I73" s="45">
        <v>5.6</v>
      </c>
      <c r="J73" s="45">
        <v>127.8</v>
      </c>
      <c r="K73" s="45">
        <v>14.2</v>
      </c>
      <c r="L73" s="38"/>
      <c r="M73" s="38"/>
      <c r="N73" s="38"/>
      <c r="O73" s="38"/>
      <c r="P73" s="38"/>
      <c r="Q73" s="38"/>
      <c r="R73" s="45"/>
      <c r="S73" s="45"/>
      <c r="T73" s="38"/>
      <c r="U73" s="38"/>
      <c r="V73" s="38"/>
      <c r="W73" s="37" t="s">
        <v>267</v>
      </c>
      <c r="Y73" s="40">
        <f t="shared" si="12"/>
        <v>60</v>
      </c>
      <c r="Z73" s="41" t="e">
        <f>IF($G$6="январь",ROUND(#REF!-#REF!,2),IF(#REF!&gt;=#REF!,0,ROUND(#REF!-#REF!,2)))</f>
        <v>#REF!</v>
      </c>
      <c r="AA73" s="32" t="e">
        <f>IF(#REF!&gt;#REF!,#REF!-#REF!,0)</f>
        <v>#REF!</v>
      </c>
      <c r="AB73" s="42" t="e">
        <f>IF($G$6="январь",ROUND(#REF!-#REF!,2),IF(#REF!&gt;=#REF!,0,ROUND(#REF!-#REF!,2)))</f>
        <v>#REF!</v>
      </c>
      <c r="AC73" s="32" t="e">
        <f>IF(#REF!&gt;#REF!,#REF!-#REF!,0)</f>
        <v>#REF!</v>
      </c>
      <c r="AD73" s="32">
        <f t="shared" si="2"/>
        <v>0</v>
      </c>
      <c r="AE73" s="41">
        <f t="shared" si="3"/>
        <v>0</v>
      </c>
      <c r="AF73" s="41">
        <f t="shared" si="4"/>
        <v>0</v>
      </c>
      <c r="AG73" s="41">
        <f t="shared" si="5"/>
        <v>0</v>
      </c>
      <c r="AH73" s="41">
        <f t="shared" si="6"/>
        <v>0</v>
      </c>
      <c r="AI73" s="41">
        <f t="shared" si="7"/>
        <v>0</v>
      </c>
      <c r="AJ73" s="41">
        <f t="shared" si="8"/>
        <v>0</v>
      </c>
      <c r="AK73" s="41">
        <f t="shared" si="9"/>
        <v>0</v>
      </c>
      <c r="AL73" s="41">
        <f t="shared" si="10"/>
        <v>0</v>
      </c>
      <c r="AN73" s="40">
        <f t="shared" si="13"/>
        <v>60</v>
      </c>
      <c r="AO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 s="42">
        <f>IF(B73="",0,IF(ISERROR(VLOOKUP(B73,LesName,1,FALSE)),"ошибка в наименовании",0))</f>
        <v>0</v>
      </c>
      <c r="AQ73" s="42">
        <f>IF(OR(AND(LEN(C73)&gt;0,LEN(B73)&gt;0,H73&lt;&gt;0),AND(LEN(C73)=0,LEN(B73)=0,H73=0)),0,"введены не все данные (графы Б, В, 9)")</f>
        <v>0</v>
      </c>
    </row>
    <row r="74" spans="1:43" ht="30" customHeight="1" x14ac:dyDescent="0.2">
      <c r="A74" s="34">
        <v>61</v>
      </c>
      <c r="B74" s="35" t="s">
        <v>55</v>
      </c>
      <c r="C74" s="35" t="s">
        <v>95</v>
      </c>
      <c r="D74" s="35" t="s">
        <v>268</v>
      </c>
      <c r="E74" s="35" t="s">
        <v>97</v>
      </c>
      <c r="F74" s="36" t="s">
        <v>59</v>
      </c>
      <c r="G74" s="37" t="s">
        <v>53</v>
      </c>
      <c r="H74" s="39">
        <f t="shared" si="11"/>
        <v>130.6</v>
      </c>
      <c r="I74" s="38">
        <v>125.2</v>
      </c>
      <c r="J74" s="38">
        <v>5.4</v>
      </c>
      <c r="K74" s="38">
        <v>0.6</v>
      </c>
      <c r="L74" s="38"/>
      <c r="M74" s="38"/>
      <c r="N74" s="38"/>
      <c r="O74" s="38"/>
      <c r="P74" s="38"/>
      <c r="Q74" s="38"/>
      <c r="R74" s="38">
        <v>125.2</v>
      </c>
      <c r="S74" s="38">
        <v>125.2</v>
      </c>
      <c r="T74" s="38">
        <v>41</v>
      </c>
      <c r="U74" s="38"/>
      <c r="V74" s="38"/>
      <c r="W74" s="37" t="s">
        <v>269</v>
      </c>
      <c r="Y74" s="40">
        <f t="shared" si="12"/>
        <v>61</v>
      </c>
      <c r="Z74" s="41" t="e">
        <f>IF($G$6="январь",ROUND(#REF!-#REF!,2),IF(#REF!&gt;=#REF!,0,ROUND(#REF!-#REF!,2)))</f>
        <v>#REF!</v>
      </c>
      <c r="AA74" s="32" t="e">
        <f>IF(#REF!&gt;#REF!,#REF!-#REF!,0)</f>
        <v>#REF!</v>
      </c>
      <c r="AB74" s="42" t="e">
        <f>IF($G$6="январь",ROUND(#REF!-#REF!,2),IF(#REF!&gt;=#REF!,0,ROUND(#REF!-#REF!,2)))</f>
        <v>#REF!</v>
      </c>
      <c r="AC74" s="32" t="e">
        <f>IF(#REF!&gt;#REF!,#REF!-#REF!,0)</f>
        <v>#REF!</v>
      </c>
      <c r="AD74" s="32">
        <f t="shared" si="2"/>
        <v>0</v>
      </c>
      <c r="AE74" s="41">
        <f t="shared" si="3"/>
        <v>0</v>
      </c>
      <c r="AF74" s="41">
        <f t="shared" si="4"/>
        <v>0</v>
      </c>
      <c r="AG74" s="41">
        <f t="shared" si="5"/>
        <v>0</v>
      </c>
      <c r="AH74" s="41">
        <f t="shared" si="6"/>
        <v>0</v>
      </c>
      <c r="AI74" s="41">
        <f t="shared" si="7"/>
        <v>0</v>
      </c>
      <c r="AJ74" s="41">
        <f t="shared" si="8"/>
        <v>0</v>
      </c>
      <c r="AK74" s="41">
        <f t="shared" si="9"/>
        <v>0</v>
      </c>
      <c r="AL74" s="41">
        <f t="shared" si="10"/>
        <v>0</v>
      </c>
      <c r="AN74" s="40">
        <f t="shared" si="13"/>
        <v>61</v>
      </c>
      <c r="AO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 s="42">
        <f>IF(B74="",0,IF(ISERROR(VLOOKUP(B74,LesName,1,FALSE)),"ошибка в наименовании",0))</f>
        <v>0</v>
      </c>
      <c r="AQ74" s="42">
        <f>IF(OR(AND(LEN(C74)&gt;0,LEN(B74)&gt;0,H74&lt;&gt;0),AND(LEN(C74)=0,LEN(B74)=0,H74=0)),0,"введены не все данные (графы Б, В, 9)")</f>
        <v>0</v>
      </c>
    </row>
    <row r="75" spans="1:43" ht="27.75" customHeight="1" x14ac:dyDescent="0.2">
      <c r="A75" s="34">
        <v>62</v>
      </c>
      <c r="B75" s="35" t="s">
        <v>67</v>
      </c>
      <c r="C75" s="35" t="s">
        <v>270</v>
      </c>
      <c r="D75" s="35" t="s">
        <v>271</v>
      </c>
      <c r="E75" s="35" t="s">
        <v>65</v>
      </c>
      <c r="F75" s="36" t="s">
        <v>59</v>
      </c>
      <c r="G75" s="37" t="s">
        <v>60</v>
      </c>
      <c r="H75" s="39">
        <f t="shared" si="11"/>
        <v>127.8</v>
      </c>
      <c r="I75" s="38">
        <v>29.8</v>
      </c>
      <c r="J75" s="38">
        <v>98</v>
      </c>
      <c r="K75" s="38">
        <v>10.9</v>
      </c>
      <c r="L75" s="38"/>
      <c r="M75" s="38"/>
      <c r="N75" s="38"/>
      <c r="O75" s="38"/>
      <c r="P75" s="38"/>
      <c r="Q75" s="38"/>
      <c r="R75" s="38"/>
      <c r="S75" s="38"/>
      <c r="T75" s="38"/>
      <c r="U75" s="38"/>
      <c r="V75" s="38"/>
      <c r="W75" s="37" t="s">
        <v>272</v>
      </c>
      <c r="Y75" s="40">
        <f t="shared" si="12"/>
        <v>62</v>
      </c>
      <c r="Z75" s="41" t="e">
        <f>IF($G$6="январь",ROUND(#REF!-#REF!,2),IF(#REF!&gt;=#REF!,0,ROUND(#REF!-#REF!,2)))</f>
        <v>#REF!</v>
      </c>
      <c r="AA75" s="32" t="e">
        <f>IF(#REF!&gt;#REF!,#REF!-#REF!,0)</f>
        <v>#REF!</v>
      </c>
      <c r="AB75" s="42" t="e">
        <f>IF($G$6="январь",ROUND(#REF!-#REF!,2),IF(#REF!&gt;=#REF!,0,ROUND(#REF!-#REF!,2)))</f>
        <v>#REF!</v>
      </c>
      <c r="AC75" s="32" t="e">
        <f>IF(#REF!&gt;#REF!,#REF!-#REF!,0)</f>
        <v>#REF!</v>
      </c>
      <c r="AD75" s="32">
        <f t="shared" si="2"/>
        <v>0</v>
      </c>
      <c r="AE75" s="41">
        <f t="shared" si="3"/>
        <v>0</v>
      </c>
      <c r="AF75" s="41">
        <f t="shared" si="4"/>
        <v>0</v>
      </c>
      <c r="AG75" s="41">
        <f t="shared" si="5"/>
        <v>0</v>
      </c>
      <c r="AH75" s="41">
        <f t="shared" si="6"/>
        <v>0</v>
      </c>
      <c r="AI75" s="41">
        <f t="shared" si="7"/>
        <v>0</v>
      </c>
      <c r="AJ75" s="41">
        <f t="shared" si="8"/>
        <v>0</v>
      </c>
      <c r="AK75" s="41">
        <f t="shared" si="9"/>
        <v>0</v>
      </c>
      <c r="AL75" s="41">
        <f t="shared" si="10"/>
        <v>0</v>
      </c>
      <c r="AN75" s="40">
        <f t="shared" si="13"/>
        <v>62</v>
      </c>
      <c r="AO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 s="42">
        <f>IF(B75="",0,IF(ISERROR(VLOOKUP(B75,LesName,1,FALSE)),"ошибка в наименовании",0))</f>
        <v>0</v>
      </c>
      <c r="AQ75" s="42">
        <f>IF(OR(AND(LEN(C75)&gt;0,LEN(B75)&gt;0,H75&lt;&gt;0),AND(LEN(C75)=0,LEN(B75)=0,H75=0)),0,"введены не все данные (графы Б, В, 9)")</f>
        <v>0</v>
      </c>
    </row>
    <row r="76" spans="1:43" ht="32.25" customHeight="1" x14ac:dyDescent="0.2">
      <c r="A76" s="34">
        <v>63</v>
      </c>
      <c r="B76" s="35" t="s">
        <v>72</v>
      </c>
      <c r="C76" s="35" t="s">
        <v>273</v>
      </c>
      <c r="D76" s="35" t="s">
        <v>274</v>
      </c>
      <c r="E76" s="35" t="s">
        <v>275</v>
      </c>
      <c r="F76" s="36" t="s">
        <v>59</v>
      </c>
      <c r="G76" s="37" t="s">
        <v>60</v>
      </c>
      <c r="H76" s="39">
        <f t="shared" si="11"/>
        <v>127.69999999999999</v>
      </c>
      <c r="I76" s="38">
        <v>63.8</v>
      </c>
      <c r="J76" s="38">
        <v>63.9</v>
      </c>
      <c r="K76" s="38">
        <v>7.1</v>
      </c>
      <c r="L76" s="38"/>
      <c r="M76" s="38"/>
      <c r="N76" s="38"/>
      <c r="O76" s="38"/>
      <c r="P76" s="38"/>
      <c r="Q76" s="38"/>
      <c r="R76" s="38"/>
      <c r="S76" s="38"/>
      <c r="T76" s="38"/>
      <c r="U76" s="38"/>
      <c r="V76" s="38"/>
      <c r="W76" s="37" t="s">
        <v>276</v>
      </c>
      <c r="Y76" s="40">
        <f t="shared" si="12"/>
        <v>63</v>
      </c>
      <c r="Z76" s="41" t="e">
        <f>IF($G$6="январь",ROUND(#REF!-#REF!,2),IF(#REF!&gt;=#REF!,0,ROUND(#REF!-#REF!,2)))</f>
        <v>#REF!</v>
      </c>
      <c r="AA76" s="32" t="e">
        <f>IF(#REF!&gt;#REF!,#REF!-#REF!,0)</f>
        <v>#REF!</v>
      </c>
      <c r="AB76" s="42" t="e">
        <f>IF($G$6="январь",ROUND(#REF!-#REF!,2),IF(#REF!&gt;=#REF!,0,ROUND(#REF!-#REF!,2)))</f>
        <v>#REF!</v>
      </c>
      <c r="AC76" s="32" t="e">
        <f>IF(#REF!&gt;#REF!,#REF!-#REF!,0)</f>
        <v>#REF!</v>
      </c>
      <c r="AD76" s="32">
        <f t="shared" si="2"/>
        <v>0</v>
      </c>
      <c r="AE76" s="41">
        <f t="shared" si="3"/>
        <v>0</v>
      </c>
      <c r="AF76" s="41">
        <f t="shared" si="4"/>
        <v>0</v>
      </c>
      <c r="AG76" s="41">
        <f t="shared" si="5"/>
        <v>0</v>
      </c>
      <c r="AH76" s="41">
        <f t="shared" si="6"/>
        <v>0</v>
      </c>
      <c r="AI76" s="41">
        <f t="shared" si="7"/>
        <v>0</v>
      </c>
      <c r="AJ76" s="41">
        <f t="shared" si="8"/>
        <v>0</v>
      </c>
      <c r="AK76" s="41">
        <f t="shared" si="9"/>
        <v>0</v>
      </c>
      <c r="AL76" s="41">
        <f t="shared" si="10"/>
        <v>0</v>
      </c>
      <c r="AN76" s="40">
        <f t="shared" si="13"/>
        <v>63</v>
      </c>
      <c r="AO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 s="42">
        <f>IF(B76="",0,IF(ISERROR(VLOOKUP(B76,LesName,1,FALSE)),"ошибка в наименовании",0))</f>
        <v>0</v>
      </c>
      <c r="AQ76" s="42">
        <f>IF(OR(AND(LEN(C76)&gt;0,LEN(B76)&gt;0,H76&lt;&gt;0),AND(LEN(C76)=0,LEN(B76)=0,H76=0)),0,"введены не все данные (графы Б, В, 9)")</f>
        <v>0</v>
      </c>
    </row>
    <row r="77" spans="1:43" ht="44.25" customHeight="1" x14ac:dyDescent="0.2">
      <c r="A77" s="34">
        <v>64</v>
      </c>
      <c r="B77" s="35" t="s">
        <v>72</v>
      </c>
      <c r="C77" s="35" t="s">
        <v>277</v>
      </c>
      <c r="D77" s="35" t="s">
        <v>278</v>
      </c>
      <c r="E77" s="35" t="s">
        <v>279</v>
      </c>
      <c r="F77" s="36" t="s">
        <v>59</v>
      </c>
      <c r="G77" s="37" t="s">
        <v>60</v>
      </c>
      <c r="H77" s="39">
        <f t="shared" si="11"/>
        <v>127.5</v>
      </c>
      <c r="I77" s="38">
        <v>63.6</v>
      </c>
      <c r="J77" s="38">
        <v>63.9</v>
      </c>
      <c r="K77" s="38">
        <v>7.1</v>
      </c>
      <c r="L77" s="38"/>
      <c r="M77" s="38"/>
      <c r="N77" s="38"/>
      <c r="O77" s="38"/>
      <c r="P77" s="38"/>
      <c r="Q77" s="38"/>
      <c r="R77" s="38"/>
      <c r="S77" s="38"/>
      <c r="T77" s="38"/>
      <c r="U77" s="38"/>
      <c r="V77" s="38"/>
      <c r="W77" s="37" t="s">
        <v>280</v>
      </c>
      <c r="Y77" s="40">
        <f t="shared" si="12"/>
        <v>64</v>
      </c>
      <c r="Z77" s="41" t="e">
        <f>IF($G$6="январь",ROUND(#REF!-#REF!,2),IF(#REF!&gt;=#REF!,0,ROUND(#REF!-#REF!,2)))</f>
        <v>#REF!</v>
      </c>
      <c r="AA77" s="32" t="e">
        <f>IF(#REF!&gt;#REF!,#REF!-#REF!,0)</f>
        <v>#REF!</v>
      </c>
      <c r="AB77" s="42" t="e">
        <f>IF($G$6="январь",ROUND(#REF!-#REF!,2),IF(#REF!&gt;=#REF!,0,ROUND(#REF!-#REF!,2)))</f>
        <v>#REF!</v>
      </c>
      <c r="AC77" s="32" t="e">
        <f>IF(#REF!&gt;#REF!,#REF!-#REF!,0)</f>
        <v>#REF!</v>
      </c>
      <c r="AD77" s="32">
        <f t="shared" ref="AD77:AD140" si="14">IF(Q77&gt;H77,H77-Q77,0)</f>
        <v>0</v>
      </c>
      <c r="AE77" s="41">
        <f t="shared" ref="AE77:AE140" si="15">IF(J77&gt;=K77,0,ROUND(J77-K77,2))</f>
        <v>0</v>
      </c>
      <c r="AF77" s="41">
        <f t="shared" ref="AF77:AF140" si="16">IF(H77&gt;=L77,0,ROUND(H77-L77,2))</f>
        <v>0</v>
      </c>
      <c r="AG77" s="41">
        <f t="shared" ref="AG77:AG140" si="17">IF(L77&gt;=M77+N77+O77,0,ROUND(L77-M77-N77-O77,2))</f>
        <v>0</v>
      </c>
      <c r="AH77" s="41">
        <f t="shared" ref="AH77:AH140" si="18">IF(O77&gt;=P77,0,ROUND(O77-P77,2))</f>
        <v>0</v>
      </c>
      <c r="AI77" s="41">
        <f t="shared" ref="AI77:AI140" si="19">IF(H77&gt;=R77,0,ROUND(H77-R77,2))</f>
        <v>0</v>
      </c>
      <c r="AJ77" s="41">
        <f t="shared" ref="AJ77:AJ140" si="20">IF(R77&gt;=S77,0,ROUND(R77-S77,2))</f>
        <v>0</v>
      </c>
      <c r="AK77" s="41">
        <f t="shared" ref="AK77:AK140" si="21">IF(S77&gt;=T77+U77,0,ROUND(S77-T77-U77,2))</f>
        <v>0</v>
      </c>
      <c r="AL77" s="41">
        <f t="shared" ref="AL77:AL140" si="22">IF(T77&gt;=V77,0,ROUND(T77-V77,2))</f>
        <v>0</v>
      </c>
      <c r="AN77" s="40">
        <f t="shared" si="13"/>
        <v>64</v>
      </c>
      <c r="AO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 s="42">
        <f>IF(B77="",0,IF(ISERROR(VLOOKUP(B77,LesName,1,FALSE)),"ошибка в наименовании",0))</f>
        <v>0</v>
      </c>
      <c r="AQ77" s="42">
        <f>IF(OR(AND(LEN(C77)&gt;0,LEN(B77)&gt;0,H77&lt;&gt;0),AND(LEN(C77)=0,LEN(B77)=0,H77=0)),0,"введены не все данные (графы Б, В, 9)")</f>
        <v>0</v>
      </c>
    </row>
    <row r="78" spans="1:43" ht="41.25" customHeight="1" x14ac:dyDescent="0.2">
      <c r="A78" s="34">
        <v>65</v>
      </c>
      <c r="B78" s="35" t="s">
        <v>67</v>
      </c>
      <c r="C78" s="35" t="s">
        <v>73</v>
      </c>
      <c r="D78" s="35" t="s">
        <v>281</v>
      </c>
      <c r="E78" s="35" t="s">
        <v>97</v>
      </c>
      <c r="F78" s="36" t="s">
        <v>59</v>
      </c>
      <c r="G78" s="37" t="s">
        <v>53</v>
      </c>
      <c r="H78" s="39">
        <f t="shared" ref="H78:H141" si="23">I78+J78</f>
        <v>112.5</v>
      </c>
      <c r="I78" s="38">
        <v>52.2</v>
      </c>
      <c r="J78" s="38">
        <v>60.3</v>
      </c>
      <c r="K78" s="38">
        <v>6.7</v>
      </c>
      <c r="L78" s="38"/>
      <c r="M78" s="38"/>
      <c r="N78" s="38"/>
      <c r="O78" s="38"/>
      <c r="P78" s="38"/>
      <c r="Q78" s="38"/>
      <c r="R78" s="38">
        <v>112.5</v>
      </c>
      <c r="S78" s="38">
        <v>112.5</v>
      </c>
      <c r="T78" s="38"/>
      <c r="U78" s="38"/>
      <c r="V78" s="38"/>
      <c r="W78" s="37" t="s">
        <v>282</v>
      </c>
      <c r="Y78" s="40">
        <f t="shared" ref="Y78:Y141" si="24">A78</f>
        <v>65</v>
      </c>
      <c r="Z78" s="41" t="e">
        <f>IF($G$6="январь",ROUND(#REF!-#REF!,2),IF(#REF!&gt;=#REF!,0,ROUND(#REF!-#REF!,2)))</f>
        <v>#REF!</v>
      </c>
      <c r="AA78" s="32" t="e">
        <f>IF(#REF!&gt;#REF!,#REF!-#REF!,0)</f>
        <v>#REF!</v>
      </c>
      <c r="AB78" s="42" t="e">
        <f>IF($G$6="январь",ROUND(#REF!-#REF!,2),IF(#REF!&gt;=#REF!,0,ROUND(#REF!-#REF!,2)))</f>
        <v>#REF!</v>
      </c>
      <c r="AC78" s="32" t="e">
        <f>IF(#REF!&gt;#REF!,#REF!-#REF!,0)</f>
        <v>#REF!</v>
      </c>
      <c r="AD78" s="32">
        <f t="shared" si="14"/>
        <v>0</v>
      </c>
      <c r="AE78" s="41">
        <f t="shared" si="15"/>
        <v>0</v>
      </c>
      <c r="AF78" s="41">
        <f t="shared" si="16"/>
        <v>0</v>
      </c>
      <c r="AG78" s="41">
        <f t="shared" si="17"/>
        <v>0</v>
      </c>
      <c r="AH78" s="41">
        <f t="shared" si="18"/>
        <v>0</v>
      </c>
      <c r="AI78" s="41">
        <f t="shared" si="19"/>
        <v>0</v>
      </c>
      <c r="AJ78" s="41">
        <f t="shared" si="20"/>
        <v>0</v>
      </c>
      <c r="AK78" s="41">
        <f t="shared" si="21"/>
        <v>0</v>
      </c>
      <c r="AL78" s="41">
        <f t="shared" si="22"/>
        <v>0</v>
      </c>
      <c r="AN78" s="40">
        <f t="shared" ref="AN78:AN141" si="25">A78</f>
        <v>65</v>
      </c>
      <c r="AO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 s="42">
        <f>IF(B78="",0,IF(ISERROR(VLOOKUP(B78,LesName,1,FALSE)),"ошибка в наименовании",0))</f>
        <v>0</v>
      </c>
      <c r="AQ78" s="42">
        <f>IF(OR(AND(LEN(C78)&gt;0,LEN(B78)&gt;0,H78&lt;&gt;0),AND(LEN(C78)=0,LEN(B78)=0,H78=0)),0,"введены не все данные (графы Б, В, 9)")</f>
        <v>0</v>
      </c>
    </row>
    <row r="79" spans="1:43" ht="39.75" customHeight="1" x14ac:dyDescent="0.2">
      <c r="A79" s="34">
        <v>66</v>
      </c>
      <c r="B79" s="35" t="s">
        <v>72</v>
      </c>
      <c r="C79" s="35" t="s">
        <v>283</v>
      </c>
      <c r="D79" s="35" t="s">
        <v>284</v>
      </c>
      <c r="E79" s="35" t="s">
        <v>285</v>
      </c>
      <c r="F79" s="36" t="s">
        <v>59</v>
      </c>
      <c r="G79" s="37" t="s">
        <v>60</v>
      </c>
      <c r="H79" s="39">
        <f t="shared" si="23"/>
        <v>111.80000000000001</v>
      </c>
      <c r="I79" s="38">
        <v>26.6</v>
      </c>
      <c r="J79" s="38">
        <v>85.2</v>
      </c>
      <c r="K79" s="38">
        <v>9.5</v>
      </c>
      <c r="L79" s="38"/>
      <c r="M79" s="38"/>
      <c r="N79" s="38"/>
      <c r="O79" s="38"/>
      <c r="P79" s="38"/>
      <c r="Q79" s="38"/>
      <c r="R79" s="38"/>
      <c r="S79" s="38"/>
      <c r="T79" s="38"/>
      <c r="U79" s="38"/>
      <c r="V79" s="38"/>
      <c r="W79" s="37" t="s">
        <v>286</v>
      </c>
      <c r="Y79" s="40">
        <f t="shared" si="24"/>
        <v>66</v>
      </c>
      <c r="Z79" s="41" t="e">
        <f>IF($G$6="январь",ROUND(#REF!-#REF!,2),IF(#REF!&gt;=#REF!,0,ROUND(#REF!-#REF!,2)))</f>
        <v>#REF!</v>
      </c>
      <c r="AA79" s="32" t="e">
        <f>IF(#REF!&gt;#REF!,#REF!-#REF!,0)</f>
        <v>#REF!</v>
      </c>
      <c r="AB79" s="42" t="e">
        <f>IF($G$6="январь",ROUND(#REF!-#REF!,2),IF(#REF!&gt;=#REF!,0,ROUND(#REF!-#REF!,2)))</f>
        <v>#REF!</v>
      </c>
      <c r="AC79" s="32" t="e">
        <f>IF(#REF!&gt;#REF!,#REF!-#REF!,0)</f>
        <v>#REF!</v>
      </c>
      <c r="AD79" s="32">
        <f t="shared" si="14"/>
        <v>0</v>
      </c>
      <c r="AE79" s="41">
        <f t="shared" si="15"/>
        <v>0</v>
      </c>
      <c r="AF79" s="41">
        <f t="shared" si="16"/>
        <v>0</v>
      </c>
      <c r="AG79" s="41">
        <f t="shared" si="17"/>
        <v>0</v>
      </c>
      <c r="AH79" s="41">
        <f t="shared" si="18"/>
        <v>0</v>
      </c>
      <c r="AI79" s="41">
        <f t="shared" si="19"/>
        <v>0</v>
      </c>
      <c r="AJ79" s="41">
        <f t="shared" si="20"/>
        <v>0</v>
      </c>
      <c r="AK79" s="41">
        <f t="shared" si="21"/>
        <v>0</v>
      </c>
      <c r="AL79" s="41">
        <f t="shared" si="22"/>
        <v>0</v>
      </c>
      <c r="AN79" s="40">
        <f t="shared" si="25"/>
        <v>66</v>
      </c>
      <c r="AO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 s="42">
        <f>IF(B79="",0,IF(ISERROR(VLOOKUP(B79,LesName,1,FALSE)),"ошибка в наименовании",0))</f>
        <v>0</v>
      </c>
      <c r="AQ79" s="42">
        <f>IF(OR(AND(LEN(C79)&gt;0,LEN(B79)&gt;0,H79&lt;&gt;0),AND(LEN(C79)=0,LEN(B79)=0,H79=0)),0,"введены не все данные (графы Б, В, 9)")</f>
        <v>0</v>
      </c>
    </row>
    <row r="80" spans="1:43" ht="27" customHeight="1" x14ac:dyDescent="0.2">
      <c r="A80" s="34">
        <v>67</v>
      </c>
      <c r="B80" s="35" t="s">
        <v>72</v>
      </c>
      <c r="C80" s="35" t="s">
        <v>287</v>
      </c>
      <c r="D80" s="35" t="s">
        <v>89</v>
      </c>
      <c r="E80" s="35" t="s">
        <v>288</v>
      </c>
      <c r="F80" s="36" t="s">
        <v>59</v>
      </c>
      <c r="G80" s="37" t="s">
        <v>60</v>
      </c>
      <c r="H80" s="39">
        <f t="shared" si="23"/>
        <v>111.19999999999999</v>
      </c>
      <c r="I80" s="38">
        <v>69.099999999999994</v>
      </c>
      <c r="J80" s="38">
        <v>42.1</v>
      </c>
      <c r="K80" s="38">
        <v>4.7</v>
      </c>
      <c r="L80" s="38"/>
      <c r="M80" s="38"/>
      <c r="N80" s="38"/>
      <c r="O80" s="38"/>
      <c r="P80" s="38"/>
      <c r="Q80" s="38"/>
      <c r="R80" s="38"/>
      <c r="S80" s="38"/>
      <c r="T80" s="38"/>
      <c r="U80" s="38"/>
      <c r="V80" s="38"/>
      <c r="W80" s="37" t="s">
        <v>289</v>
      </c>
      <c r="Y80" s="40">
        <f t="shared" si="24"/>
        <v>67</v>
      </c>
      <c r="Z80" s="41" t="e">
        <f>IF($G$6="январь",ROUND(#REF!-#REF!,2),IF(#REF!&gt;=#REF!,0,ROUND(#REF!-#REF!,2)))</f>
        <v>#REF!</v>
      </c>
      <c r="AA80" s="32" t="e">
        <f>IF(#REF!&gt;#REF!,#REF!-#REF!,0)</f>
        <v>#REF!</v>
      </c>
      <c r="AB80" s="42" t="e">
        <f>IF($G$6="январь",ROUND(#REF!-#REF!,2),IF(#REF!&gt;=#REF!,0,ROUND(#REF!-#REF!,2)))</f>
        <v>#REF!</v>
      </c>
      <c r="AC80" s="32" t="e">
        <f>IF(#REF!&gt;#REF!,#REF!-#REF!,0)</f>
        <v>#REF!</v>
      </c>
      <c r="AD80" s="32">
        <f t="shared" si="14"/>
        <v>0</v>
      </c>
      <c r="AE80" s="41">
        <f t="shared" si="15"/>
        <v>0</v>
      </c>
      <c r="AF80" s="41">
        <f t="shared" si="16"/>
        <v>0</v>
      </c>
      <c r="AG80" s="41">
        <f t="shared" si="17"/>
        <v>0</v>
      </c>
      <c r="AH80" s="41">
        <f t="shared" si="18"/>
        <v>0</v>
      </c>
      <c r="AI80" s="41">
        <f t="shared" si="19"/>
        <v>0</v>
      </c>
      <c r="AJ80" s="41">
        <f t="shared" si="20"/>
        <v>0</v>
      </c>
      <c r="AK80" s="41">
        <f t="shared" si="21"/>
        <v>0</v>
      </c>
      <c r="AL80" s="41">
        <f t="shared" si="22"/>
        <v>0</v>
      </c>
      <c r="AN80" s="40">
        <f t="shared" si="25"/>
        <v>67</v>
      </c>
      <c r="AO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 s="42">
        <f>IF(B80="",0,IF(ISERROR(VLOOKUP(B80,LesName,1,FALSE)),"ошибка в наименовании",0))</f>
        <v>0</v>
      </c>
      <c r="AQ80" s="42">
        <f>IF(OR(AND(LEN(C80)&gt;0,LEN(B80)&gt;0,H80&lt;&gt;0),AND(LEN(C80)=0,LEN(B80)=0,H80=0)),0,"введены не все данные (графы Б, В, 9)")</f>
        <v>0</v>
      </c>
    </row>
    <row r="81" spans="1:43" ht="33" customHeight="1" x14ac:dyDescent="0.2">
      <c r="A81" s="34">
        <v>68</v>
      </c>
      <c r="B81" s="35" t="s">
        <v>72</v>
      </c>
      <c r="C81" s="35" t="s">
        <v>287</v>
      </c>
      <c r="D81" s="35" t="s">
        <v>89</v>
      </c>
      <c r="E81" s="35" t="s">
        <v>288</v>
      </c>
      <c r="F81" s="36" t="s">
        <v>59</v>
      </c>
      <c r="G81" s="37" t="s">
        <v>60</v>
      </c>
      <c r="H81" s="39">
        <f t="shared" si="23"/>
        <v>111.19999999999999</v>
      </c>
      <c r="I81" s="45">
        <v>69.099999999999994</v>
      </c>
      <c r="J81" s="45">
        <v>42.1</v>
      </c>
      <c r="K81" s="45">
        <v>4.7</v>
      </c>
      <c r="L81" s="38"/>
      <c r="M81" s="38"/>
      <c r="N81" s="38"/>
      <c r="O81" s="38"/>
      <c r="P81" s="38"/>
      <c r="Q81" s="38"/>
      <c r="R81" s="38"/>
      <c r="S81" s="38"/>
      <c r="T81" s="38"/>
      <c r="U81" s="38"/>
      <c r="V81" s="38"/>
      <c r="W81" s="37" t="s">
        <v>290</v>
      </c>
      <c r="Y81" s="40">
        <f t="shared" si="24"/>
        <v>68</v>
      </c>
      <c r="Z81" s="41" t="e">
        <f>IF($G$6="январь",ROUND(#REF!-#REF!,2),IF(#REF!&gt;=#REF!,0,ROUND(#REF!-#REF!,2)))</f>
        <v>#REF!</v>
      </c>
      <c r="AA81" s="32" t="e">
        <f>IF(#REF!&gt;#REF!,#REF!-#REF!,0)</f>
        <v>#REF!</v>
      </c>
      <c r="AB81" s="42" t="e">
        <f>IF($G$6="январь",ROUND(#REF!-#REF!,2),IF(#REF!&gt;=#REF!,0,ROUND(#REF!-#REF!,2)))</f>
        <v>#REF!</v>
      </c>
      <c r="AC81" s="32" t="e">
        <f>IF(#REF!&gt;#REF!,#REF!-#REF!,0)</f>
        <v>#REF!</v>
      </c>
      <c r="AD81" s="32">
        <f t="shared" si="14"/>
        <v>0</v>
      </c>
      <c r="AE81" s="41">
        <f t="shared" si="15"/>
        <v>0</v>
      </c>
      <c r="AF81" s="41">
        <f t="shared" si="16"/>
        <v>0</v>
      </c>
      <c r="AG81" s="41">
        <f t="shared" si="17"/>
        <v>0</v>
      </c>
      <c r="AH81" s="41">
        <f t="shared" si="18"/>
        <v>0</v>
      </c>
      <c r="AI81" s="41">
        <f t="shared" si="19"/>
        <v>0</v>
      </c>
      <c r="AJ81" s="41">
        <f t="shared" si="20"/>
        <v>0</v>
      </c>
      <c r="AK81" s="41">
        <f t="shared" si="21"/>
        <v>0</v>
      </c>
      <c r="AL81" s="41">
        <f t="shared" si="22"/>
        <v>0</v>
      </c>
      <c r="AN81" s="40">
        <f t="shared" si="25"/>
        <v>68</v>
      </c>
      <c r="AO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 s="42">
        <f>IF(B81="",0,IF(ISERROR(VLOOKUP(B81,LesName,1,FALSE)),"ошибка в наименовании",0))</f>
        <v>0</v>
      </c>
      <c r="AQ81" s="42">
        <f>IF(OR(AND(LEN(C81)&gt;0,LEN(B81)&gt;0,H81&lt;&gt;0),AND(LEN(C81)=0,LEN(B81)=0,H81=0)),0,"введены не все данные (графы Б, В, 9)")</f>
        <v>0</v>
      </c>
    </row>
    <row r="82" spans="1:43" ht="34.5" customHeight="1" x14ac:dyDescent="0.2">
      <c r="A82" s="34">
        <v>69</v>
      </c>
      <c r="B82" s="35" t="s">
        <v>72</v>
      </c>
      <c r="C82" s="35" t="s">
        <v>291</v>
      </c>
      <c r="D82" s="35" t="s">
        <v>292</v>
      </c>
      <c r="E82" s="35" t="s">
        <v>155</v>
      </c>
      <c r="F82" s="36" t="s">
        <v>59</v>
      </c>
      <c r="G82" s="37" t="s">
        <v>60</v>
      </c>
      <c r="H82" s="39">
        <f t="shared" si="23"/>
        <v>111.1</v>
      </c>
      <c r="I82" s="38">
        <v>68.5</v>
      </c>
      <c r="J82" s="38">
        <v>42.6</v>
      </c>
      <c r="K82" s="38">
        <v>4.7</v>
      </c>
      <c r="L82" s="38"/>
      <c r="M82" s="38"/>
      <c r="N82" s="38"/>
      <c r="O82" s="38"/>
      <c r="P82" s="38"/>
      <c r="Q82" s="38"/>
      <c r="R82" s="38"/>
      <c r="S82" s="38"/>
      <c r="T82" s="38"/>
      <c r="U82" s="38"/>
      <c r="V82" s="38"/>
      <c r="W82" s="37" t="s">
        <v>293</v>
      </c>
      <c r="Y82" s="40">
        <f t="shared" si="24"/>
        <v>69</v>
      </c>
      <c r="Z82" s="41" t="e">
        <f>IF($G$6="январь",ROUND(#REF!-#REF!,2),IF(#REF!&gt;=#REF!,0,ROUND(#REF!-#REF!,2)))</f>
        <v>#REF!</v>
      </c>
      <c r="AA82" s="32" t="e">
        <f>IF(#REF!&gt;#REF!,#REF!-#REF!,0)</f>
        <v>#REF!</v>
      </c>
      <c r="AB82" s="42" t="e">
        <f>IF($G$6="январь",ROUND(#REF!-#REF!,2),IF(#REF!&gt;=#REF!,0,ROUND(#REF!-#REF!,2)))</f>
        <v>#REF!</v>
      </c>
      <c r="AC82" s="32" t="e">
        <f>IF(#REF!&gt;#REF!,#REF!-#REF!,0)</f>
        <v>#REF!</v>
      </c>
      <c r="AD82" s="32">
        <f t="shared" si="14"/>
        <v>0</v>
      </c>
      <c r="AE82" s="41">
        <f t="shared" si="15"/>
        <v>0</v>
      </c>
      <c r="AF82" s="41">
        <f t="shared" si="16"/>
        <v>0</v>
      </c>
      <c r="AG82" s="41">
        <f t="shared" si="17"/>
        <v>0</v>
      </c>
      <c r="AH82" s="41">
        <f t="shared" si="18"/>
        <v>0</v>
      </c>
      <c r="AI82" s="41">
        <f t="shared" si="19"/>
        <v>0</v>
      </c>
      <c r="AJ82" s="41">
        <f t="shared" si="20"/>
        <v>0</v>
      </c>
      <c r="AK82" s="41">
        <f t="shared" si="21"/>
        <v>0</v>
      </c>
      <c r="AL82" s="41">
        <f t="shared" si="22"/>
        <v>0</v>
      </c>
      <c r="AN82" s="40">
        <f t="shared" si="25"/>
        <v>69</v>
      </c>
      <c r="AO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 s="42">
        <f>IF(B82="",0,IF(ISERROR(VLOOKUP(B82,LesName,1,FALSE)),"ошибка в наименовании",0))</f>
        <v>0</v>
      </c>
      <c r="AQ82" s="42">
        <f>IF(OR(AND(LEN(C82)&gt;0,LEN(B82)&gt;0,H82&lt;&gt;0),AND(LEN(C82)=0,LEN(B82)=0,H82=0)),0,"введены не все данные (графы Б, В, 9)")</f>
        <v>0</v>
      </c>
    </row>
    <row r="83" spans="1:43" ht="29.25" customHeight="1" x14ac:dyDescent="0.2">
      <c r="A83" s="34">
        <v>70</v>
      </c>
      <c r="B83" s="35" t="s">
        <v>72</v>
      </c>
      <c r="C83" s="35" t="s">
        <v>294</v>
      </c>
      <c r="D83" s="35" t="s">
        <v>89</v>
      </c>
      <c r="E83" s="35" t="s">
        <v>295</v>
      </c>
      <c r="F83" s="36" t="s">
        <v>59</v>
      </c>
      <c r="G83" s="37" t="s">
        <v>60</v>
      </c>
      <c r="H83" s="39">
        <f t="shared" si="23"/>
        <v>110.9</v>
      </c>
      <c r="I83" s="38">
        <v>76.900000000000006</v>
      </c>
      <c r="J83" s="38">
        <v>34</v>
      </c>
      <c r="K83" s="38">
        <v>3.8</v>
      </c>
      <c r="L83" s="38"/>
      <c r="M83" s="38"/>
      <c r="N83" s="38"/>
      <c r="O83" s="38"/>
      <c r="P83" s="38"/>
      <c r="Q83" s="38"/>
      <c r="R83" s="38">
        <v>95.8</v>
      </c>
      <c r="S83" s="38">
        <v>95.8</v>
      </c>
      <c r="T83" s="38"/>
      <c r="U83" s="38"/>
      <c r="V83" s="38"/>
      <c r="W83" s="37" t="s">
        <v>296</v>
      </c>
      <c r="Y83" s="40">
        <f t="shared" si="24"/>
        <v>70</v>
      </c>
      <c r="Z83" s="41" t="e">
        <f>IF($G$6="январь",ROUND(#REF!-#REF!,2),IF(#REF!&gt;=#REF!,0,ROUND(#REF!-#REF!,2)))</f>
        <v>#REF!</v>
      </c>
      <c r="AA83" s="32" t="e">
        <f>IF(#REF!&gt;#REF!,#REF!-#REF!,0)</f>
        <v>#REF!</v>
      </c>
      <c r="AB83" s="42" t="e">
        <f>IF($G$6="январь",ROUND(#REF!-#REF!,2),IF(#REF!&gt;=#REF!,0,ROUND(#REF!-#REF!,2)))</f>
        <v>#REF!</v>
      </c>
      <c r="AC83" s="32" t="e">
        <f>IF(#REF!&gt;#REF!,#REF!-#REF!,0)</f>
        <v>#REF!</v>
      </c>
      <c r="AD83" s="32">
        <f t="shared" si="14"/>
        <v>0</v>
      </c>
      <c r="AE83" s="41">
        <f t="shared" si="15"/>
        <v>0</v>
      </c>
      <c r="AF83" s="41">
        <f t="shared" si="16"/>
        <v>0</v>
      </c>
      <c r="AG83" s="41">
        <f t="shared" si="17"/>
        <v>0</v>
      </c>
      <c r="AH83" s="41">
        <f t="shared" si="18"/>
        <v>0</v>
      </c>
      <c r="AI83" s="41">
        <f t="shared" si="19"/>
        <v>0</v>
      </c>
      <c r="AJ83" s="41">
        <f t="shared" si="20"/>
        <v>0</v>
      </c>
      <c r="AK83" s="41">
        <f t="shared" si="21"/>
        <v>0</v>
      </c>
      <c r="AL83" s="41">
        <f t="shared" si="22"/>
        <v>0</v>
      </c>
      <c r="AN83" s="40">
        <f t="shared" si="25"/>
        <v>70</v>
      </c>
      <c r="AO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 s="42">
        <f>IF(B83="",0,IF(ISERROR(VLOOKUP(B83,LesName,1,FALSE)),"ошибка в наименовании",0))</f>
        <v>0</v>
      </c>
      <c r="AQ83" s="42">
        <f>IF(OR(AND(LEN(C83)&gt;0,LEN(B83)&gt;0,H83&lt;&gt;0),AND(LEN(C83)=0,LEN(B83)=0,H83=0)),0,"введены не все данные (графы Б, В, 9)")</f>
        <v>0</v>
      </c>
    </row>
    <row r="84" spans="1:43" ht="27" customHeight="1" x14ac:dyDescent="0.2">
      <c r="A84" s="34">
        <v>71</v>
      </c>
      <c r="B84" s="35" t="s">
        <v>48</v>
      </c>
      <c r="C84" s="35" t="s">
        <v>297</v>
      </c>
      <c r="D84" s="35" t="s">
        <v>298</v>
      </c>
      <c r="E84" s="35" t="s">
        <v>51</v>
      </c>
      <c r="F84" s="36" t="s">
        <v>59</v>
      </c>
      <c r="G84" s="37" t="s">
        <v>53</v>
      </c>
      <c r="H84" s="39">
        <f t="shared" si="23"/>
        <v>109.5</v>
      </c>
      <c r="I84" s="38">
        <v>86.2</v>
      </c>
      <c r="J84" s="38">
        <v>23.3</v>
      </c>
      <c r="K84" s="38">
        <v>2.6</v>
      </c>
      <c r="L84" s="38"/>
      <c r="M84" s="38"/>
      <c r="N84" s="38"/>
      <c r="O84" s="38"/>
      <c r="P84" s="38"/>
      <c r="Q84" s="38"/>
      <c r="R84" s="38"/>
      <c r="S84" s="38"/>
      <c r="T84" s="38"/>
      <c r="U84" s="38"/>
      <c r="V84" s="38"/>
      <c r="W84" s="37" t="s">
        <v>299</v>
      </c>
      <c r="Y84" s="40">
        <f t="shared" si="24"/>
        <v>71</v>
      </c>
      <c r="Z84" s="41" t="e">
        <f>IF($G$6="январь",ROUND(#REF!-#REF!,2),IF(#REF!&gt;=#REF!,0,ROUND(#REF!-#REF!,2)))</f>
        <v>#REF!</v>
      </c>
      <c r="AA84" s="32" t="e">
        <f>IF(#REF!&gt;#REF!,#REF!-#REF!,0)</f>
        <v>#REF!</v>
      </c>
      <c r="AB84" s="42" t="e">
        <f>IF($G$6="январь",ROUND(#REF!-#REF!,2),IF(#REF!&gt;=#REF!,0,ROUND(#REF!-#REF!,2)))</f>
        <v>#REF!</v>
      </c>
      <c r="AC84" s="32" t="e">
        <f>IF(#REF!&gt;#REF!,#REF!-#REF!,0)</f>
        <v>#REF!</v>
      </c>
      <c r="AD84" s="32">
        <f t="shared" si="14"/>
        <v>0</v>
      </c>
      <c r="AE84" s="41">
        <f t="shared" si="15"/>
        <v>0</v>
      </c>
      <c r="AF84" s="41">
        <f t="shared" si="16"/>
        <v>0</v>
      </c>
      <c r="AG84" s="41">
        <f t="shared" si="17"/>
        <v>0</v>
      </c>
      <c r="AH84" s="41">
        <f t="shared" si="18"/>
        <v>0</v>
      </c>
      <c r="AI84" s="41">
        <f t="shared" si="19"/>
        <v>0</v>
      </c>
      <c r="AJ84" s="41">
        <f t="shared" si="20"/>
        <v>0</v>
      </c>
      <c r="AK84" s="41">
        <f t="shared" si="21"/>
        <v>0</v>
      </c>
      <c r="AL84" s="41">
        <f t="shared" si="22"/>
        <v>0</v>
      </c>
      <c r="AN84" s="40">
        <f t="shared" si="25"/>
        <v>71</v>
      </c>
      <c r="AO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 s="42">
        <f>IF(B84="",0,IF(ISERROR(VLOOKUP(B84,LesName,1,FALSE)),"ошибка в наименовании",0))</f>
        <v>0</v>
      </c>
      <c r="AQ84" s="42">
        <f>IF(OR(AND(LEN(C84)&gt;0,LEN(B84)&gt;0,H84&lt;&gt;0),AND(LEN(C84)=0,LEN(B84)=0,H84=0)),0,"введены не все данные (графы Б, В, 9)")</f>
        <v>0</v>
      </c>
    </row>
    <row r="85" spans="1:43" ht="36" customHeight="1" x14ac:dyDescent="0.2">
      <c r="A85" s="34">
        <v>72</v>
      </c>
      <c r="B85" s="35" t="s">
        <v>72</v>
      </c>
      <c r="C85" s="35" t="s">
        <v>300</v>
      </c>
      <c r="D85" s="35" t="s">
        <v>301</v>
      </c>
      <c r="E85" s="35" t="s">
        <v>248</v>
      </c>
      <c r="F85" s="36" t="s">
        <v>59</v>
      </c>
      <c r="G85" s="37" t="s">
        <v>60</v>
      </c>
      <c r="H85" s="39">
        <f t="shared" si="23"/>
        <v>106.7</v>
      </c>
      <c r="I85" s="38">
        <v>4.4000000000000004</v>
      </c>
      <c r="J85" s="38">
        <v>102.3</v>
      </c>
      <c r="K85" s="38">
        <v>11.4</v>
      </c>
      <c r="L85" s="38"/>
      <c r="M85" s="38"/>
      <c r="N85" s="38"/>
      <c r="O85" s="38"/>
      <c r="P85" s="38"/>
      <c r="Q85" s="38"/>
      <c r="R85" s="38"/>
      <c r="S85" s="38"/>
      <c r="T85" s="38"/>
      <c r="U85" s="38"/>
      <c r="V85" s="38"/>
      <c r="W85" s="37" t="s">
        <v>302</v>
      </c>
      <c r="Y85" s="40">
        <f t="shared" si="24"/>
        <v>72</v>
      </c>
      <c r="Z85" s="41" t="e">
        <f>IF($G$6="январь",ROUND(#REF!-#REF!,2),IF(#REF!&gt;=#REF!,0,ROUND(#REF!-#REF!,2)))</f>
        <v>#REF!</v>
      </c>
      <c r="AA85" s="32" t="e">
        <f>IF(#REF!&gt;#REF!,#REF!-#REF!,0)</f>
        <v>#REF!</v>
      </c>
      <c r="AB85" s="42" t="e">
        <f>IF($G$6="январь",ROUND(#REF!-#REF!,2),IF(#REF!&gt;=#REF!,0,ROUND(#REF!-#REF!,2)))</f>
        <v>#REF!</v>
      </c>
      <c r="AC85" s="32" t="e">
        <f>IF(#REF!&gt;#REF!,#REF!-#REF!,0)</f>
        <v>#REF!</v>
      </c>
      <c r="AD85" s="32">
        <f t="shared" si="14"/>
        <v>0</v>
      </c>
      <c r="AE85" s="41">
        <f t="shared" si="15"/>
        <v>0</v>
      </c>
      <c r="AF85" s="41">
        <f t="shared" si="16"/>
        <v>0</v>
      </c>
      <c r="AG85" s="41">
        <f t="shared" si="17"/>
        <v>0</v>
      </c>
      <c r="AH85" s="41">
        <f t="shared" si="18"/>
        <v>0</v>
      </c>
      <c r="AI85" s="41">
        <f t="shared" si="19"/>
        <v>0</v>
      </c>
      <c r="AJ85" s="41">
        <f t="shared" si="20"/>
        <v>0</v>
      </c>
      <c r="AK85" s="41">
        <f t="shared" si="21"/>
        <v>0</v>
      </c>
      <c r="AL85" s="41">
        <f t="shared" si="22"/>
        <v>0</v>
      </c>
      <c r="AN85" s="40">
        <f t="shared" si="25"/>
        <v>72</v>
      </c>
      <c r="AO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 s="42">
        <f>IF(B85="",0,IF(ISERROR(VLOOKUP(B85,LesName,1,FALSE)),"ошибка в наименовании",0))</f>
        <v>0</v>
      </c>
      <c r="AQ85" s="42">
        <f>IF(OR(AND(LEN(C85)&gt;0,LEN(B85)&gt;0,H85&lt;&gt;0),AND(LEN(C85)=0,LEN(B85)=0,H85=0)),0,"введены не все данные (графы Б, В, 9)")</f>
        <v>0</v>
      </c>
    </row>
    <row r="86" spans="1:43" ht="39" customHeight="1" x14ac:dyDescent="0.2">
      <c r="A86" s="34">
        <v>73</v>
      </c>
      <c r="B86" s="35" t="s">
        <v>55</v>
      </c>
      <c r="C86" s="35" t="s">
        <v>303</v>
      </c>
      <c r="D86" s="35" t="s">
        <v>304</v>
      </c>
      <c r="E86" s="35" t="s">
        <v>305</v>
      </c>
      <c r="F86" s="36" t="s">
        <v>59</v>
      </c>
      <c r="G86" s="37" t="s">
        <v>60</v>
      </c>
      <c r="H86" s="39">
        <f t="shared" si="23"/>
        <v>104.7</v>
      </c>
      <c r="I86" s="38">
        <v>19.5</v>
      </c>
      <c r="J86" s="38">
        <v>85.2</v>
      </c>
      <c r="K86" s="38">
        <v>9.5</v>
      </c>
      <c r="L86" s="38"/>
      <c r="M86" s="38"/>
      <c r="N86" s="38"/>
      <c r="O86" s="38"/>
      <c r="P86" s="38"/>
      <c r="Q86" s="38"/>
      <c r="R86" s="38"/>
      <c r="S86" s="38"/>
      <c r="T86" s="38"/>
      <c r="U86" s="38"/>
      <c r="V86" s="38"/>
      <c r="W86" s="37" t="s">
        <v>306</v>
      </c>
      <c r="Y86" s="40">
        <f t="shared" si="24"/>
        <v>73</v>
      </c>
      <c r="Z86" s="41" t="e">
        <f>IF($G$6="январь",ROUND(#REF!-#REF!,2),IF(#REF!&gt;=#REF!,0,ROUND(#REF!-#REF!,2)))</f>
        <v>#REF!</v>
      </c>
      <c r="AA86" s="32" t="e">
        <f>IF(#REF!&gt;#REF!,#REF!-#REF!,0)</f>
        <v>#REF!</v>
      </c>
      <c r="AB86" s="42" t="e">
        <f>IF($G$6="январь",ROUND(#REF!-#REF!,2),IF(#REF!&gt;=#REF!,0,ROUND(#REF!-#REF!,2)))</f>
        <v>#REF!</v>
      </c>
      <c r="AC86" s="32" t="e">
        <f>IF(#REF!&gt;#REF!,#REF!-#REF!,0)</f>
        <v>#REF!</v>
      </c>
      <c r="AD86" s="32">
        <f t="shared" si="14"/>
        <v>0</v>
      </c>
      <c r="AE86" s="41">
        <f t="shared" si="15"/>
        <v>0</v>
      </c>
      <c r="AF86" s="41">
        <f t="shared" si="16"/>
        <v>0</v>
      </c>
      <c r="AG86" s="41">
        <f t="shared" si="17"/>
        <v>0</v>
      </c>
      <c r="AH86" s="41">
        <f t="shared" si="18"/>
        <v>0</v>
      </c>
      <c r="AI86" s="41">
        <f t="shared" si="19"/>
        <v>0</v>
      </c>
      <c r="AJ86" s="41">
        <f t="shared" si="20"/>
        <v>0</v>
      </c>
      <c r="AK86" s="41">
        <f t="shared" si="21"/>
        <v>0</v>
      </c>
      <c r="AL86" s="41">
        <f t="shared" si="22"/>
        <v>0</v>
      </c>
      <c r="AN86" s="40">
        <f t="shared" si="25"/>
        <v>73</v>
      </c>
      <c r="AO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 s="42">
        <f>IF(B86="",0,IF(ISERROR(VLOOKUP(B86,LesName,1,FALSE)),"ошибка в наименовании",0))</f>
        <v>0</v>
      </c>
      <c r="AQ86" s="42">
        <f>IF(OR(AND(LEN(C86)&gt;0,LEN(B86)&gt;0,H86&lt;&gt;0),AND(LEN(C86)=0,LEN(B86)=0,H86=0)),0,"введены не все данные (графы Б, В, 9)")</f>
        <v>0</v>
      </c>
    </row>
    <row r="87" spans="1:43" ht="39.75" customHeight="1" x14ac:dyDescent="0.2">
      <c r="A87" s="34">
        <v>74</v>
      </c>
      <c r="B87" s="35" t="s">
        <v>72</v>
      </c>
      <c r="C87" s="35" t="s">
        <v>277</v>
      </c>
      <c r="D87" s="35" t="s">
        <v>307</v>
      </c>
      <c r="E87" s="35" t="s">
        <v>248</v>
      </c>
      <c r="F87" s="36" t="s">
        <v>59</v>
      </c>
      <c r="G87" s="37" t="s">
        <v>60</v>
      </c>
      <c r="H87" s="39">
        <f t="shared" si="23"/>
        <v>101.6</v>
      </c>
      <c r="I87" s="38">
        <v>50.5</v>
      </c>
      <c r="J87" s="38">
        <v>51.1</v>
      </c>
      <c r="K87" s="38">
        <v>5.7</v>
      </c>
      <c r="L87" s="38"/>
      <c r="M87" s="38"/>
      <c r="N87" s="38"/>
      <c r="O87" s="38"/>
      <c r="P87" s="38"/>
      <c r="Q87" s="38"/>
      <c r="R87" s="38"/>
      <c r="S87" s="38"/>
      <c r="T87" s="38"/>
      <c r="U87" s="38"/>
      <c r="V87" s="38"/>
      <c r="W87" s="37" t="s">
        <v>308</v>
      </c>
      <c r="Y87" s="40">
        <f t="shared" si="24"/>
        <v>74</v>
      </c>
      <c r="Z87" s="41" t="e">
        <f>IF($G$6="январь",ROUND(#REF!-#REF!,2),IF(#REF!&gt;=#REF!,0,ROUND(#REF!-#REF!,2)))</f>
        <v>#REF!</v>
      </c>
      <c r="AA87" s="32" t="e">
        <f>IF(#REF!&gt;#REF!,#REF!-#REF!,0)</f>
        <v>#REF!</v>
      </c>
      <c r="AB87" s="42" t="e">
        <f>IF($G$6="январь",ROUND(#REF!-#REF!,2),IF(#REF!&gt;=#REF!,0,ROUND(#REF!-#REF!,2)))</f>
        <v>#REF!</v>
      </c>
      <c r="AC87" s="32" t="e">
        <f>IF(#REF!&gt;#REF!,#REF!-#REF!,0)</f>
        <v>#REF!</v>
      </c>
      <c r="AD87" s="32">
        <f t="shared" si="14"/>
        <v>0</v>
      </c>
      <c r="AE87" s="41">
        <f t="shared" si="15"/>
        <v>0</v>
      </c>
      <c r="AF87" s="41">
        <f t="shared" si="16"/>
        <v>0</v>
      </c>
      <c r="AG87" s="41">
        <f t="shared" si="17"/>
        <v>0</v>
      </c>
      <c r="AH87" s="41">
        <f t="shared" si="18"/>
        <v>0</v>
      </c>
      <c r="AI87" s="41">
        <f t="shared" si="19"/>
        <v>0</v>
      </c>
      <c r="AJ87" s="41">
        <f t="shared" si="20"/>
        <v>0</v>
      </c>
      <c r="AK87" s="41">
        <f t="shared" si="21"/>
        <v>0</v>
      </c>
      <c r="AL87" s="41">
        <f t="shared" si="22"/>
        <v>0</v>
      </c>
      <c r="AN87" s="40">
        <f t="shared" si="25"/>
        <v>74</v>
      </c>
      <c r="AO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 s="42">
        <f>IF(B87="",0,IF(ISERROR(VLOOKUP(B87,LesName,1,FALSE)),"ошибка в наименовании",0))</f>
        <v>0</v>
      </c>
      <c r="AQ87" s="42">
        <f>IF(OR(AND(LEN(C87)&gt;0,LEN(B87)&gt;0,H87&lt;&gt;0),AND(LEN(C87)=0,LEN(B87)=0,H87=0)),0,"введены не все данные (графы Б, В, 9)")</f>
        <v>0</v>
      </c>
    </row>
    <row r="88" spans="1:43" ht="30.75" customHeight="1" x14ac:dyDescent="0.2">
      <c r="A88" s="34">
        <v>75</v>
      </c>
      <c r="B88" s="35" t="s">
        <v>62</v>
      </c>
      <c r="C88" s="35" t="s">
        <v>309</v>
      </c>
      <c r="D88" s="35" t="s">
        <v>310</v>
      </c>
      <c r="E88" s="35" t="s">
        <v>173</v>
      </c>
      <c r="F88" s="36" t="s">
        <v>59</v>
      </c>
      <c r="G88" s="37" t="s">
        <v>60</v>
      </c>
      <c r="H88" s="39">
        <f t="shared" si="23"/>
        <v>101.5</v>
      </c>
      <c r="I88" s="38">
        <v>65</v>
      </c>
      <c r="J88" s="38">
        <v>36.5</v>
      </c>
      <c r="K88" s="38">
        <v>4.0999999999999996</v>
      </c>
      <c r="L88" s="38"/>
      <c r="M88" s="38"/>
      <c r="N88" s="38"/>
      <c r="O88" s="38"/>
      <c r="P88" s="38"/>
      <c r="Q88" s="38"/>
      <c r="R88" s="38">
        <v>15.2</v>
      </c>
      <c r="S88" s="38">
        <v>15.2</v>
      </c>
      <c r="T88" s="38">
        <v>15.2</v>
      </c>
      <c r="U88" s="38"/>
      <c r="V88" s="38">
        <v>15.2</v>
      </c>
      <c r="W88" s="37" t="s">
        <v>311</v>
      </c>
      <c r="Y88" s="40">
        <f t="shared" si="24"/>
        <v>75</v>
      </c>
      <c r="Z88" s="41" t="e">
        <f>IF($G$6="январь",ROUND(#REF!-#REF!,2),IF(#REF!&gt;=#REF!,0,ROUND(#REF!-#REF!,2)))</f>
        <v>#REF!</v>
      </c>
      <c r="AA88" s="32" t="e">
        <f>IF(#REF!&gt;#REF!,#REF!-#REF!,0)</f>
        <v>#REF!</v>
      </c>
      <c r="AB88" s="42" t="e">
        <f>IF($G$6="январь",ROUND(#REF!-#REF!,2),IF(#REF!&gt;=#REF!,0,ROUND(#REF!-#REF!,2)))</f>
        <v>#REF!</v>
      </c>
      <c r="AC88" s="32" t="e">
        <f>IF(#REF!&gt;#REF!,#REF!-#REF!,0)</f>
        <v>#REF!</v>
      </c>
      <c r="AD88" s="32">
        <f t="shared" si="14"/>
        <v>0</v>
      </c>
      <c r="AE88" s="41">
        <f t="shared" si="15"/>
        <v>0</v>
      </c>
      <c r="AF88" s="41">
        <f t="shared" si="16"/>
        <v>0</v>
      </c>
      <c r="AG88" s="41">
        <f t="shared" si="17"/>
        <v>0</v>
      </c>
      <c r="AH88" s="41">
        <f t="shared" si="18"/>
        <v>0</v>
      </c>
      <c r="AI88" s="41">
        <f t="shared" si="19"/>
        <v>0</v>
      </c>
      <c r="AJ88" s="41">
        <f t="shared" si="20"/>
        <v>0</v>
      </c>
      <c r="AK88" s="41">
        <f t="shared" si="21"/>
        <v>0</v>
      </c>
      <c r="AL88" s="41">
        <f t="shared" si="22"/>
        <v>0</v>
      </c>
      <c r="AN88" s="40">
        <f t="shared" si="25"/>
        <v>75</v>
      </c>
      <c r="AO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 s="42">
        <f>IF(B88="",0,IF(ISERROR(VLOOKUP(B88,LesName,1,FALSE)),"ошибка в наименовании",0))</f>
        <v>0</v>
      </c>
      <c r="AQ88" s="42">
        <f>IF(OR(AND(LEN(C88)&gt;0,LEN(B88)&gt;0,H88&lt;&gt;0),AND(LEN(C88)=0,LEN(B88)=0,H88=0)),0,"введены не все данные (графы Б, В, 9)")</f>
        <v>0</v>
      </c>
    </row>
    <row r="89" spans="1:43" ht="27" customHeight="1" x14ac:dyDescent="0.2">
      <c r="A89" s="34">
        <v>76</v>
      </c>
      <c r="B89" s="35" t="s">
        <v>62</v>
      </c>
      <c r="C89" s="35" t="s">
        <v>223</v>
      </c>
      <c r="D89" s="35" t="s">
        <v>312</v>
      </c>
      <c r="E89" s="35" t="s">
        <v>155</v>
      </c>
      <c r="F89" s="36" t="s">
        <v>59</v>
      </c>
      <c r="G89" s="37" t="s">
        <v>53</v>
      </c>
      <c r="H89" s="39">
        <f t="shared" si="23"/>
        <v>100.1</v>
      </c>
      <c r="I89" s="38">
        <v>73.8</v>
      </c>
      <c r="J89" s="38">
        <v>26.3</v>
      </c>
      <c r="K89" s="38">
        <v>2.9</v>
      </c>
      <c r="L89" s="38"/>
      <c r="M89" s="38"/>
      <c r="N89" s="38"/>
      <c r="O89" s="38"/>
      <c r="P89" s="38"/>
      <c r="Q89" s="38"/>
      <c r="R89" s="38">
        <v>94.3</v>
      </c>
      <c r="S89" s="38">
        <v>94.3</v>
      </c>
      <c r="T89" s="38"/>
      <c r="U89" s="38"/>
      <c r="V89" s="38"/>
      <c r="W89" s="37" t="s">
        <v>313</v>
      </c>
      <c r="Y89" s="40">
        <f t="shared" si="24"/>
        <v>76</v>
      </c>
      <c r="Z89" s="41" t="e">
        <f>IF($G$6="январь",ROUND(#REF!-#REF!,2),IF(#REF!&gt;=#REF!,0,ROUND(#REF!-#REF!,2)))</f>
        <v>#REF!</v>
      </c>
      <c r="AA89" s="32" t="e">
        <f>IF(#REF!&gt;#REF!,#REF!-#REF!,0)</f>
        <v>#REF!</v>
      </c>
      <c r="AB89" s="42" t="e">
        <f>IF($G$6="январь",ROUND(#REF!-#REF!,2),IF(#REF!&gt;=#REF!,0,ROUND(#REF!-#REF!,2)))</f>
        <v>#REF!</v>
      </c>
      <c r="AC89" s="32" t="e">
        <f>IF(#REF!&gt;#REF!,#REF!-#REF!,0)</f>
        <v>#REF!</v>
      </c>
      <c r="AD89" s="32">
        <f t="shared" si="14"/>
        <v>0</v>
      </c>
      <c r="AE89" s="41">
        <f t="shared" si="15"/>
        <v>0</v>
      </c>
      <c r="AF89" s="41">
        <f t="shared" si="16"/>
        <v>0</v>
      </c>
      <c r="AG89" s="41">
        <f t="shared" si="17"/>
        <v>0</v>
      </c>
      <c r="AH89" s="41">
        <f t="shared" si="18"/>
        <v>0</v>
      </c>
      <c r="AI89" s="41">
        <f t="shared" si="19"/>
        <v>0</v>
      </c>
      <c r="AJ89" s="41">
        <f t="shared" si="20"/>
        <v>0</v>
      </c>
      <c r="AK89" s="41">
        <f t="shared" si="21"/>
        <v>0</v>
      </c>
      <c r="AL89" s="41">
        <f t="shared" si="22"/>
        <v>0</v>
      </c>
      <c r="AN89" s="40">
        <f t="shared" si="25"/>
        <v>76</v>
      </c>
      <c r="AO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 s="42">
        <f>IF(B89="",0,IF(ISERROR(VLOOKUP(B89,LesName,1,FALSE)),"ошибка в наименовании",0))</f>
        <v>0</v>
      </c>
      <c r="AQ89" s="42">
        <f>IF(OR(AND(LEN(C89)&gt;0,LEN(B89)&gt;0,H89&lt;&gt;0),AND(LEN(C89)=0,LEN(B89)=0,H89=0)),0,"введены не все данные (графы Б, В, 9)")</f>
        <v>0</v>
      </c>
    </row>
    <row r="90" spans="1:43" ht="38.25" customHeight="1" x14ac:dyDescent="0.2">
      <c r="A90" s="34">
        <v>77</v>
      </c>
      <c r="B90" s="35" t="s">
        <v>62</v>
      </c>
      <c r="C90" s="35" t="s">
        <v>314</v>
      </c>
      <c r="D90" s="35" t="s">
        <v>315</v>
      </c>
      <c r="E90" s="35" t="s">
        <v>288</v>
      </c>
      <c r="F90" s="36" t="s">
        <v>59</v>
      </c>
      <c r="G90" s="37" t="s">
        <v>60</v>
      </c>
      <c r="H90" s="39">
        <f t="shared" si="23"/>
        <v>99.3</v>
      </c>
      <c r="I90" s="38">
        <v>14.1</v>
      </c>
      <c r="J90" s="38">
        <v>85.2</v>
      </c>
      <c r="K90" s="38">
        <v>9.5</v>
      </c>
      <c r="L90" s="38"/>
      <c r="M90" s="38"/>
      <c r="N90" s="38"/>
      <c r="O90" s="38"/>
      <c r="P90" s="38"/>
      <c r="Q90" s="38"/>
      <c r="R90" s="38"/>
      <c r="S90" s="38"/>
      <c r="T90" s="38"/>
      <c r="U90" s="38"/>
      <c r="V90" s="38"/>
      <c r="W90" s="37" t="s">
        <v>316</v>
      </c>
      <c r="Y90" s="40">
        <f t="shared" si="24"/>
        <v>77</v>
      </c>
      <c r="Z90" s="41" t="e">
        <f>IF($G$6="январь",ROUND(#REF!-#REF!,2),IF(#REF!&gt;=#REF!,0,ROUND(#REF!-#REF!,2)))</f>
        <v>#REF!</v>
      </c>
      <c r="AA90" s="32" t="e">
        <f>IF(#REF!&gt;#REF!,#REF!-#REF!,0)</f>
        <v>#REF!</v>
      </c>
      <c r="AB90" s="42" t="e">
        <f>IF($G$6="январь",ROUND(#REF!-#REF!,2),IF(#REF!&gt;=#REF!,0,ROUND(#REF!-#REF!,2)))</f>
        <v>#REF!</v>
      </c>
      <c r="AC90" s="32" t="e">
        <f>IF(#REF!&gt;#REF!,#REF!-#REF!,0)</f>
        <v>#REF!</v>
      </c>
      <c r="AD90" s="32">
        <f t="shared" si="14"/>
        <v>0</v>
      </c>
      <c r="AE90" s="41">
        <f t="shared" si="15"/>
        <v>0</v>
      </c>
      <c r="AF90" s="41">
        <f t="shared" si="16"/>
        <v>0</v>
      </c>
      <c r="AG90" s="41">
        <f t="shared" si="17"/>
        <v>0</v>
      </c>
      <c r="AH90" s="41">
        <f t="shared" si="18"/>
        <v>0</v>
      </c>
      <c r="AI90" s="41">
        <f t="shared" si="19"/>
        <v>0</v>
      </c>
      <c r="AJ90" s="41">
        <f t="shared" si="20"/>
        <v>0</v>
      </c>
      <c r="AK90" s="41">
        <f t="shared" si="21"/>
        <v>0</v>
      </c>
      <c r="AL90" s="41">
        <f t="shared" si="22"/>
        <v>0</v>
      </c>
      <c r="AN90" s="40">
        <f t="shared" si="25"/>
        <v>77</v>
      </c>
      <c r="AO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 s="42">
        <f>IF(B90="",0,IF(ISERROR(VLOOKUP(B90,LesName,1,FALSE)),"ошибка в наименовании",0))</f>
        <v>0</v>
      </c>
      <c r="AQ90" s="42">
        <f>IF(OR(AND(LEN(C90)&gt;0,LEN(B90)&gt;0,H90&lt;&gt;0),AND(LEN(C90)=0,LEN(B90)=0,H90=0)),0,"введены не все данные (графы Б, В, 9)")</f>
        <v>0</v>
      </c>
    </row>
    <row r="91" spans="1:43" ht="21.75" customHeight="1" x14ac:dyDescent="0.2">
      <c r="A91" s="34">
        <v>78</v>
      </c>
      <c r="B91" s="35" t="s">
        <v>48</v>
      </c>
      <c r="C91" s="35" t="s">
        <v>317</v>
      </c>
      <c r="D91" s="35" t="s">
        <v>318</v>
      </c>
      <c r="E91" s="35" t="s">
        <v>139</v>
      </c>
      <c r="F91" s="36" t="s">
        <v>59</v>
      </c>
      <c r="G91" s="37" t="s">
        <v>53</v>
      </c>
      <c r="H91" s="39">
        <f t="shared" si="23"/>
        <v>97.1</v>
      </c>
      <c r="I91" s="38">
        <v>94.5</v>
      </c>
      <c r="J91" s="38">
        <v>2.6</v>
      </c>
      <c r="K91" s="38">
        <v>0.3</v>
      </c>
      <c r="L91" s="38"/>
      <c r="M91" s="38"/>
      <c r="N91" s="38"/>
      <c r="O91" s="38"/>
      <c r="P91" s="38"/>
      <c r="Q91" s="38"/>
      <c r="R91" s="38">
        <v>91.9</v>
      </c>
      <c r="S91" s="38">
        <v>91.9</v>
      </c>
      <c r="T91" s="38">
        <v>91.9</v>
      </c>
      <c r="U91" s="38"/>
      <c r="V91" s="38"/>
      <c r="W91" s="37" t="s">
        <v>319</v>
      </c>
      <c r="Y91" s="40">
        <f t="shared" si="24"/>
        <v>78</v>
      </c>
      <c r="Z91" s="41" t="e">
        <f>IF($G$6="январь",ROUND(#REF!-#REF!,2),IF(#REF!&gt;=#REF!,0,ROUND(#REF!-#REF!,2)))</f>
        <v>#REF!</v>
      </c>
      <c r="AA91" s="32" t="e">
        <f>IF(#REF!&gt;#REF!,#REF!-#REF!,0)</f>
        <v>#REF!</v>
      </c>
      <c r="AB91" s="42" t="e">
        <f>IF($G$6="январь",ROUND(#REF!-#REF!,2),IF(#REF!&gt;=#REF!,0,ROUND(#REF!-#REF!,2)))</f>
        <v>#REF!</v>
      </c>
      <c r="AC91" s="32" t="e">
        <f>IF(#REF!&gt;#REF!,#REF!-#REF!,0)</f>
        <v>#REF!</v>
      </c>
      <c r="AD91" s="32">
        <f t="shared" si="14"/>
        <v>0</v>
      </c>
      <c r="AE91" s="41">
        <f t="shared" si="15"/>
        <v>0</v>
      </c>
      <c r="AF91" s="41">
        <f t="shared" si="16"/>
        <v>0</v>
      </c>
      <c r="AG91" s="41">
        <f t="shared" si="17"/>
        <v>0</v>
      </c>
      <c r="AH91" s="41">
        <f t="shared" si="18"/>
        <v>0</v>
      </c>
      <c r="AI91" s="41">
        <f t="shared" si="19"/>
        <v>0</v>
      </c>
      <c r="AJ91" s="41">
        <f t="shared" si="20"/>
        <v>0</v>
      </c>
      <c r="AK91" s="41">
        <f t="shared" si="21"/>
        <v>0</v>
      </c>
      <c r="AL91" s="41">
        <f t="shared" si="22"/>
        <v>0</v>
      </c>
      <c r="AN91" s="40">
        <f t="shared" si="25"/>
        <v>78</v>
      </c>
      <c r="AO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 s="42">
        <f>IF(B91="",0,IF(ISERROR(VLOOKUP(B91,LesName,1,FALSE)),"ошибка в наименовании",0))</f>
        <v>0</v>
      </c>
      <c r="AQ91" s="42">
        <f>IF(OR(AND(LEN(C91)&gt;0,LEN(B91)&gt;0,H91&lt;&gt;0),AND(LEN(C91)=0,LEN(B91)=0,H91=0)),0,"введены не все данные (графы Б, В, 9)")</f>
        <v>0</v>
      </c>
    </row>
    <row r="92" spans="1:43" ht="30" customHeight="1" x14ac:dyDescent="0.2">
      <c r="A92" s="34">
        <v>79</v>
      </c>
      <c r="B92" s="35" t="s">
        <v>48</v>
      </c>
      <c r="C92" s="35" t="s">
        <v>320</v>
      </c>
      <c r="D92" s="35" t="s">
        <v>321</v>
      </c>
      <c r="E92" s="35" t="s">
        <v>121</v>
      </c>
      <c r="F92" s="36" t="s">
        <v>59</v>
      </c>
      <c r="G92" s="37" t="s">
        <v>60</v>
      </c>
      <c r="H92" s="39">
        <f t="shared" si="23"/>
        <v>95.4</v>
      </c>
      <c r="I92" s="38">
        <v>52.8</v>
      </c>
      <c r="J92" s="38">
        <v>42.6</v>
      </c>
      <c r="K92" s="38">
        <v>4.7</v>
      </c>
      <c r="L92" s="38"/>
      <c r="M92" s="38"/>
      <c r="N92" s="38"/>
      <c r="O92" s="38"/>
      <c r="P92" s="38"/>
      <c r="Q92" s="38"/>
      <c r="R92" s="38"/>
      <c r="S92" s="38"/>
      <c r="T92" s="38"/>
      <c r="U92" s="38"/>
      <c r="V92" s="38"/>
      <c r="W92" s="37" t="s">
        <v>322</v>
      </c>
      <c r="Y92" s="40">
        <f t="shared" si="24"/>
        <v>79</v>
      </c>
      <c r="Z92" s="41" t="e">
        <f>IF($G$6="январь",ROUND(#REF!-#REF!,2),IF(#REF!&gt;=#REF!,0,ROUND(#REF!-#REF!,2)))</f>
        <v>#REF!</v>
      </c>
      <c r="AA92" s="32" t="e">
        <f>IF(#REF!&gt;#REF!,#REF!-#REF!,0)</f>
        <v>#REF!</v>
      </c>
      <c r="AB92" s="42" t="e">
        <f>IF($G$6="январь",ROUND(#REF!-#REF!,2),IF(#REF!&gt;=#REF!,0,ROUND(#REF!-#REF!,2)))</f>
        <v>#REF!</v>
      </c>
      <c r="AC92" s="32" t="e">
        <f>IF(#REF!&gt;#REF!,#REF!-#REF!,0)</f>
        <v>#REF!</v>
      </c>
      <c r="AD92" s="32">
        <f t="shared" si="14"/>
        <v>0</v>
      </c>
      <c r="AE92" s="41">
        <f t="shared" si="15"/>
        <v>0</v>
      </c>
      <c r="AF92" s="41">
        <f t="shared" si="16"/>
        <v>0</v>
      </c>
      <c r="AG92" s="41">
        <f t="shared" si="17"/>
        <v>0</v>
      </c>
      <c r="AH92" s="41">
        <f t="shared" si="18"/>
        <v>0</v>
      </c>
      <c r="AI92" s="41">
        <f t="shared" si="19"/>
        <v>0</v>
      </c>
      <c r="AJ92" s="41">
        <f t="shared" si="20"/>
        <v>0</v>
      </c>
      <c r="AK92" s="41">
        <f t="shared" si="21"/>
        <v>0</v>
      </c>
      <c r="AL92" s="41">
        <f t="shared" si="22"/>
        <v>0</v>
      </c>
      <c r="AN92" s="40">
        <f t="shared" si="25"/>
        <v>79</v>
      </c>
      <c r="AO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 s="42">
        <f>IF(B92="",0,IF(ISERROR(VLOOKUP(B92,LesName,1,FALSE)),"ошибка в наименовании",0))</f>
        <v>0</v>
      </c>
      <c r="AQ92" s="42">
        <f>IF(OR(AND(LEN(C92)&gt;0,LEN(B92)&gt;0,H92&lt;&gt;0),AND(LEN(C92)=0,LEN(B92)=0,H92=0)),0,"введены не все данные (графы Б, В, 9)")</f>
        <v>0</v>
      </c>
    </row>
    <row r="93" spans="1:43" ht="37.5" customHeight="1" x14ac:dyDescent="0.2">
      <c r="A93" s="34">
        <v>80</v>
      </c>
      <c r="B93" s="35" t="s">
        <v>48</v>
      </c>
      <c r="C93" s="35" t="s">
        <v>323</v>
      </c>
      <c r="D93" s="35" t="s">
        <v>324</v>
      </c>
      <c r="E93" s="35" t="s">
        <v>121</v>
      </c>
      <c r="F93" s="36" t="s">
        <v>59</v>
      </c>
      <c r="G93" s="37" t="s">
        <v>60</v>
      </c>
      <c r="H93" s="39">
        <f t="shared" si="23"/>
        <v>95.4</v>
      </c>
      <c r="I93" s="38">
        <v>52.8</v>
      </c>
      <c r="J93" s="38">
        <v>42.6</v>
      </c>
      <c r="K93" s="38">
        <v>4.7</v>
      </c>
      <c r="L93" s="38"/>
      <c r="M93" s="38"/>
      <c r="N93" s="38"/>
      <c r="O93" s="38"/>
      <c r="P93" s="38"/>
      <c r="Q93" s="38"/>
      <c r="R93" s="38"/>
      <c r="S93" s="38"/>
      <c r="T93" s="38"/>
      <c r="U93" s="38"/>
      <c r="V93" s="38"/>
      <c r="W93" s="37" t="s">
        <v>325</v>
      </c>
      <c r="Y93" s="43">
        <f t="shared" si="24"/>
        <v>80</v>
      </c>
      <c r="Z93" s="41" t="e">
        <f>IF($G$6="январь",ROUND(#REF!-#REF!,2),IF(#REF!&gt;=#REF!,0,ROUND(#REF!-#REF!,2)))</f>
        <v>#REF!</v>
      </c>
      <c r="AA93" s="32" t="e">
        <f>IF(#REF!&gt;#REF!,#REF!-#REF!,0)</f>
        <v>#REF!</v>
      </c>
      <c r="AB93" s="42" t="e">
        <f>IF($G$6="январь",ROUND(#REF!-#REF!,2),IF(#REF!&gt;=#REF!,0,ROUND(#REF!-#REF!,2)))</f>
        <v>#REF!</v>
      </c>
      <c r="AC93" s="32" t="e">
        <f>IF(#REF!&gt;#REF!,#REF!-#REF!,0)</f>
        <v>#REF!</v>
      </c>
      <c r="AD93" s="32">
        <f t="shared" si="14"/>
        <v>0</v>
      </c>
      <c r="AE93" s="41">
        <f t="shared" si="15"/>
        <v>0</v>
      </c>
      <c r="AF93" s="41">
        <f t="shared" si="16"/>
        <v>0</v>
      </c>
      <c r="AG93" s="41">
        <f t="shared" si="17"/>
        <v>0</v>
      </c>
      <c r="AH93" s="41">
        <f t="shared" si="18"/>
        <v>0</v>
      </c>
      <c r="AI93" s="41">
        <f t="shared" si="19"/>
        <v>0</v>
      </c>
      <c r="AJ93" s="41">
        <f t="shared" si="20"/>
        <v>0</v>
      </c>
      <c r="AK93" s="41">
        <f t="shared" si="21"/>
        <v>0</v>
      </c>
      <c r="AL93" s="41">
        <f t="shared" si="22"/>
        <v>0</v>
      </c>
      <c r="AN93" s="43">
        <f t="shared" si="25"/>
        <v>80</v>
      </c>
      <c r="AO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 s="42">
        <f>IF(B93="",0,IF(ISERROR(VLOOKUP(B93,LesName,1,FALSE)),"ошибка в наименовании",0))</f>
        <v>0</v>
      </c>
      <c r="AQ93" s="42">
        <f>IF(OR(AND(LEN(C93)&gt;0,LEN(B93)&gt;0,H93&lt;&gt;0),AND(LEN(C93)=0,LEN(B93)=0,H93=0)),0,"введены не все данные (графы Б, В, 9)")</f>
        <v>0</v>
      </c>
    </row>
    <row r="94" spans="1:43" ht="33" customHeight="1" x14ac:dyDescent="0.2">
      <c r="A94" s="34">
        <v>81</v>
      </c>
      <c r="B94" s="35" t="s">
        <v>62</v>
      </c>
      <c r="C94" s="35" t="s">
        <v>326</v>
      </c>
      <c r="D94" s="35" t="s">
        <v>327</v>
      </c>
      <c r="E94" s="35" t="s">
        <v>121</v>
      </c>
      <c r="F94" s="36" t="s">
        <v>59</v>
      </c>
      <c r="G94" s="37" t="s">
        <v>60</v>
      </c>
      <c r="H94" s="39">
        <f t="shared" si="23"/>
        <v>93.600000000000009</v>
      </c>
      <c r="I94" s="38">
        <v>8.4</v>
      </c>
      <c r="J94" s="38">
        <v>85.2</v>
      </c>
      <c r="K94" s="38">
        <v>9.5</v>
      </c>
      <c r="L94" s="38"/>
      <c r="M94" s="38"/>
      <c r="N94" s="38"/>
      <c r="O94" s="38"/>
      <c r="P94" s="38"/>
      <c r="Q94" s="38"/>
      <c r="R94" s="38"/>
      <c r="S94" s="38"/>
      <c r="T94" s="38"/>
      <c r="U94" s="38"/>
      <c r="V94" s="38"/>
      <c r="W94" s="37" t="s">
        <v>328</v>
      </c>
      <c r="Y94" s="40">
        <f t="shared" si="24"/>
        <v>81</v>
      </c>
      <c r="Z94" s="41" t="e">
        <f>IF($G$6="январь",ROUND(#REF!-#REF!,2),IF(#REF!&gt;=#REF!,0,ROUND(#REF!-#REF!,2)))</f>
        <v>#REF!</v>
      </c>
      <c r="AA94" s="32" t="e">
        <f>IF(#REF!&gt;#REF!,#REF!-#REF!,0)</f>
        <v>#REF!</v>
      </c>
      <c r="AB94" s="42" t="e">
        <f>IF($G$6="январь",ROUND(#REF!-#REF!,2),IF(#REF!&gt;=#REF!,0,ROUND(#REF!-#REF!,2)))</f>
        <v>#REF!</v>
      </c>
      <c r="AC94" s="32" t="e">
        <f>IF(#REF!&gt;#REF!,#REF!-#REF!,0)</f>
        <v>#REF!</v>
      </c>
      <c r="AD94" s="32">
        <f t="shared" si="14"/>
        <v>0</v>
      </c>
      <c r="AE94" s="41">
        <f t="shared" si="15"/>
        <v>0</v>
      </c>
      <c r="AF94" s="41">
        <f t="shared" si="16"/>
        <v>0</v>
      </c>
      <c r="AG94" s="41">
        <f t="shared" si="17"/>
        <v>0</v>
      </c>
      <c r="AH94" s="41">
        <f t="shared" si="18"/>
        <v>0</v>
      </c>
      <c r="AI94" s="41">
        <f t="shared" si="19"/>
        <v>0</v>
      </c>
      <c r="AJ94" s="41">
        <f t="shared" si="20"/>
        <v>0</v>
      </c>
      <c r="AK94" s="41">
        <f t="shared" si="21"/>
        <v>0</v>
      </c>
      <c r="AL94" s="41">
        <f t="shared" si="22"/>
        <v>0</v>
      </c>
      <c r="AN94" s="40">
        <f t="shared" si="25"/>
        <v>81</v>
      </c>
      <c r="AO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 s="42">
        <f>IF(B94="",0,IF(ISERROR(VLOOKUP(B94,LesName,1,FALSE)),"ошибка в наименовании",0))</f>
        <v>0</v>
      </c>
      <c r="AQ94" s="42">
        <f>IF(OR(AND(LEN(C94)&gt;0,LEN(B94)&gt;0,H94&lt;&gt;0),AND(LEN(C94)=0,LEN(B94)=0,H94=0)),0,"введены не все данные (графы Б, В, 9)")</f>
        <v>0</v>
      </c>
    </row>
    <row r="95" spans="1:43" ht="31.5" customHeight="1" x14ac:dyDescent="0.2">
      <c r="A95" s="34">
        <v>82</v>
      </c>
      <c r="B95" s="35" t="s">
        <v>62</v>
      </c>
      <c r="C95" s="35" t="s">
        <v>329</v>
      </c>
      <c r="D95" s="35" t="s">
        <v>330</v>
      </c>
      <c r="E95" s="35" t="s">
        <v>331</v>
      </c>
      <c r="F95" s="36" t="s">
        <v>59</v>
      </c>
      <c r="G95" s="37" t="s">
        <v>60</v>
      </c>
      <c r="H95" s="39">
        <f t="shared" si="23"/>
        <v>93.600000000000009</v>
      </c>
      <c r="I95" s="38">
        <v>8.4</v>
      </c>
      <c r="J95" s="38">
        <v>85.2</v>
      </c>
      <c r="K95" s="38">
        <v>9.5</v>
      </c>
      <c r="L95" s="38"/>
      <c r="M95" s="38"/>
      <c r="N95" s="38"/>
      <c r="O95" s="38"/>
      <c r="P95" s="38"/>
      <c r="Q95" s="38"/>
      <c r="R95" s="38"/>
      <c r="S95" s="38"/>
      <c r="T95" s="38"/>
      <c r="U95" s="38"/>
      <c r="V95" s="38"/>
      <c r="W95" s="37" t="s">
        <v>332</v>
      </c>
      <c r="Y95" s="40">
        <f t="shared" si="24"/>
        <v>82</v>
      </c>
      <c r="Z95" s="41" t="e">
        <f>IF($G$6="январь",ROUND(#REF!-#REF!,2),IF(#REF!&gt;=#REF!,0,ROUND(#REF!-#REF!,2)))</f>
        <v>#REF!</v>
      </c>
      <c r="AA95" s="32" t="e">
        <f>IF(#REF!&gt;#REF!,#REF!-#REF!,0)</f>
        <v>#REF!</v>
      </c>
      <c r="AB95" s="42" t="e">
        <f>IF($G$6="январь",ROUND(#REF!-#REF!,2),IF(#REF!&gt;=#REF!,0,ROUND(#REF!-#REF!,2)))</f>
        <v>#REF!</v>
      </c>
      <c r="AC95" s="32" t="e">
        <f>IF(#REF!&gt;#REF!,#REF!-#REF!,0)</f>
        <v>#REF!</v>
      </c>
      <c r="AD95" s="32">
        <f t="shared" si="14"/>
        <v>0</v>
      </c>
      <c r="AE95" s="41">
        <f t="shared" si="15"/>
        <v>0</v>
      </c>
      <c r="AF95" s="41">
        <f t="shared" si="16"/>
        <v>0</v>
      </c>
      <c r="AG95" s="41">
        <f t="shared" si="17"/>
        <v>0</v>
      </c>
      <c r="AH95" s="41">
        <f t="shared" si="18"/>
        <v>0</v>
      </c>
      <c r="AI95" s="41">
        <f t="shared" si="19"/>
        <v>0</v>
      </c>
      <c r="AJ95" s="41">
        <f t="shared" si="20"/>
        <v>0</v>
      </c>
      <c r="AK95" s="41">
        <f t="shared" si="21"/>
        <v>0</v>
      </c>
      <c r="AL95" s="41">
        <f t="shared" si="22"/>
        <v>0</v>
      </c>
      <c r="AN95" s="40">
        <f t="shared" si="25"/>
        <v>82</v>
      </c>
      <c r="AO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 s="42">
        <f>IF(B95="",0,IF(ISERROR(VLOOKUP(B95,LesName,1,FALSE)),"ошибка в наименовании",0))</f>
        <v>0</v>
      </c>
      <c r="AQ95" s="42">
        <f>IF(OR(AND(LEN(C95)&gt;0,LEN(B95)&gt;0,H95&lt;&gt;0),AND(LEN(C95)=0,LEN(B95)=0,H95=0)),0,"введены не все данные (графы Б, В, 9)")</f>
        <v>0</v>
      </c>
    </row>
    <row r="96" spans="1:43" ht="43.5" customHeight="1" x14ac:dyDescent="0.2">
      <c r="A96" s="34">
        <v>83</v>
      </c>
      <c r="B96" s="35" t="s">
        <v>62</v>
      </c>
      <c r="C96" s="35" t="s">
        <v>333</v>
      </c>
      <c r="D96" s="35" t="s">
        <v>334</v>
      </c>
      <c r="E96" s="35" t="s">
        <v>335</v>
      </c>
      <c r="F96" s="36" t="s">
        <v>59</v>
      </c>
      <c r="G96" s="37" t="s">
        <v>60</v>
      </c>
      <c r="H96" s="39">
        <f t="shared" si="23"/>
        <v>93.600000000000009</v>
      </c>
      <c r="I96" s="38">
        <v>8.4</v>
      </c>
      <c r="J96" s="38">
        <v>85.2</v>
      </c>
      <c r="K96" s="38">
        <v>9.5</v>
      </c>
      <c r="L96" s="38"/>
      <c r="M96" s="38"/>
      <c r="N96" s="38"/>
      <c r="O96" s="38"/>
      <c r="P96" s="38"/>
      <c r="Q96" s="38"/>
      <c r="R96" s="38"/>
      <c r="S96" s="38"/>
      <c r="T96" s="38"/>
      <c r="U96" s="38"/>
      <c r="V96" s="38"/>
      <c r="W96" s="37" t="s">
        <v>336</v>
      </c>
      <c r="Y96" s="40">
        <f t="shared" si="24"/>
        <v>83</v>
      </c>
      <c r="Z96" s="41" t="e">
        <f>IF($G$6="январь",ROUND(#REF!-#REF!,2),IF(#REF!&gt;=#REF!,0,ROUND(#REF!-#REF!,2)))</f>
        <v>#REF!</v>
      </c>
      <c r="AA96" s="32" t="e">
        <f>IF(#REF!&gt;#REF!,#REF!-#REF!,0)</f>
        <v>#REF!</v>
      </c>
      <c r="AB96" s="42" t="e">
        <f>IF($G$6="январь",ROUND(#REF!-#REF!,2),IF(#REF!&gt;=#REF!,0,ROUND(#REF!-#REF!,2)))</f>
        <v>#REF!</v>
      </c>
      <c r="AC96" s="32" t="e">
        <f>IF(#REF!&gt;#REF!,#REF!-#REF!,0)</f>
        <v>#REF!</v>
      </c>
      <c r="AD96" s="32">
        <f t="shared" si="14"/>
        <v>0</v>
      </c>
      <c r="AE96" s="41">
        <f t="shared" si="15"/>
        <v>0</v>
      </c>
      <c r="AF96" s="41">
        <f t="shared" si="16"/>
        <v>0</v>
      </c>
      <c r="AG96" s="41">
        <f t="shared" si="17"/>
        <v>0</v>
      </c>
      <c r="AH96" s="41">
        <f t="shared" si="18"/>
        <v>0</v>
      </c>
      <c r="AI96" s="41">
        <f t="shared" si="19"/>
        <v>0</v>
      </c>
      <c r="AJ96" s="41">
        <f t="shared" si="20"/>
        <v>0</v>
      </c>
      <c r="AK96" s="41">
        <f t="shared" si="21"/>
        <v>0</v>
      </c>
      <c r="AL96" s="41">
        <f t="shared" si="22"/>
        <v>0</v>
      </c>
      <c r="AN96" s="40">
        <f t="shared" si="25"/>
        <v>83</v>
      </c>
      <c r="AO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 s="42">
        <f>IF(B96="",0,IF(ISERROR(VLOOKUP(B96,LesName,1,FALSE)),"ошибка в наименовании",0))</f>
        <v>0</v>
      </c>
      <c r="AQ96" s="42">
        <f>IF(OR(AND(LEN(C96)&gt;0,LEN(B96)&gt;0,H96&lt;&gt;0),AND(LEN(C96)=0,LEN(B96)=0,H96=0)),0,"введены не все данные (графы Б, В, 9)")</f>
        <v>0</v>
      </c>
    </row>
    <row r="97" spans="1:43" ht="27.75" customHeight="1" x14ac:dyDescent="0.2">
      <c r="A97" s="34">
        <v>84</v>
      </c>
      <c r="B97" s="35" t="s">
        <v>62</v>
      </c>
      <c r="C97" s="35" t="s">
        <v>337</v>
      </c>
      <c r="D97" s="35" t="s">
        <v>89</v>
      </c>
      <c r="E97" s="35" t="s">
        <v>338</v>
      </c>
      <c r="F97" s="36" t="s">
        <v>59</v>
      </c>
      <c r="G97" s="37" t="s">
        <v>60</v>
      </c>
      <c r="H97" s="39">
        <f t="shared" si="23"/>
        <v>93.600000000000009</v>
      </c>
      <c r="I97" s="38">
        <v>8.4</v>
      </c>
      <c r="J97" s="38">
        <v>85.2</v>
      </c>
      <c r="K97" s="38">
        <v>9.5</v>
      </c>
      <c r="L97" s="38"/>
      <c r="M97" s="38"/>
      <c r="N97" s="38"/>
      <c r="O97" s="38"/>
      <c r="P97" s="38"/>
      <c r="Q97" s="38"/>
      <c r="R97" s="38"/>
      <c r="S97" s="38"/>
      <c r="T97" s="38"/>
      <c r="U97" s="38"/>
      <c r="V97" s="38"/>
      <c r="W97" s="37" t="s">
        <v>339</v>
      </c>
      <c r="Y97" s="40">
        <f t="shared" si="24"/>
        <v>84</v>
      </c>
      <c r="Z97" s="41" t="e">
        <f>IF($G$6="январь",ROUND(#REF!-#REF!,2),IF(#REF!&gt;=#REF!,0,ROUND(#REF!-#REF!,2)))</f>
        <v>#REF!</v>
      </c>
      <c r="AA97" s="32" t="e">
        <f>IF(#REF!&gt;#REF!,#REF!-#REF!,0)</f>
        <v>#REF!</v>
      </c>
      <c r="AB97" s="42" t="e">
        <f>IF($G$6="январь",ROUND(#REF!-#REF!,2),IF(#REF!&gt;=#REF!,0,ROUND(#REF!-#REF!,2)))</f>
        <v>#REF!</v>
      </c>
      <c r="AC97" s="32" t="e">
        <f>IF(#REF!&gt;#REF!,#REF!-#REF!,0)</f>
        <v>#REF!</v>
      </c>
      <c r="AD97" s="32">
        <f t="shared" si="14"/>
        <v>0</v>
      </c>
      <c r="AE97" s="41">
        <f t="shared" si="15"/>
        <v>0</v>
      </c>
      <c r="AF97" s="41">
        <f t="shared" si="16"/>
        <v>0</v>
      </c>
      <c r="AG97" s="41">
        <f t="shared" si="17"/>
        <v>0</v>
      </c>
      <c r="AH97" s="41">
        <f t="shared" si="18"/>
        <v>0</v>
      </c>
      <c r="AI97" s="41">
        <f t="shared" si="19"/>
        <v>0</v>
      </c>
      <c r="AJ97" s="41">
        <f t="shared" si="20"/>
        <v>0</v>
      </c>
      <c r="AK97" s="41">
        <f t="shared" si="21"/>
        <v>0</v>
      </c>
      <c r="AL97" s="41">
        <f t="shared" si="22"/>
        <v>0</v>
      </c>
      <c r="AN97" s="40">
        <f t="shared" si="25"/>
        <v>84</v>
      </c>
      <c r="AO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 s="42">
        <f>IF(B97="",0,IF(ISERROR(VLOOKUP(B97,LesName,1,FALSE)),"ошибка в наименовании",0))</f>
        <v>0</v>
      </c>
      <c r="AQ97" s="42">
        <f>IF(OR(AND(LEN(C97)&gt;0,LEN(B97)&gt;0,H97&lt;&gt;0),AND(LEN(C97)=0,LEN(B97)=0,H97=0)),0,"введены не все данные (графы Б, В, 9)")</f>
        <v>0</v>
      </c>
    </row>
    <row r="98" spans="1:43" ht="35.25" customHeight="1" x14ac:dyDescent="0.2">
      <c r="A98" s="34">
        <v>85</v>
      </c>
      <c r="B98" s="35" t="s">
        <v>62</v>
      </c>
      <c r="C98" s="35" t="s">
        <v>340</v>
      </c>
      <c r="D98" s="35" t="s">
        <v>341</v>
      </c>
      <c r="E98" s="35" t="s">
        <v>342</v>
      </c>
      <c r="F98" s="36" t="s">
        <v>59</v>
      </c>
      <c r="G98" s="37" t="s">
        <v>60</v>
      </c>
      <c r="H98" s="39">
        <f t="shared" si="23"/>
        <v>93</v>
      </c>
      <c r="I98" s="38">
        <v>3.5</v>
      </c>
      <c r="J98" s="38">
        <v>89.5</v>
      </c>
      <c r="K98" s="38">
        <v>9.9</v>
      </c>
      <c r="L98" s="38"/>
      <c r="M98" s="38"/>
      <c r="N98" s="38"/>
      <c r="O98" s="38"/>
      <c r="P98" s="38"/>
      <c r="Q98" s="38"/>
      <c r="R98" s="38"/>
      <c r="S98" s="38"/>
      <c r="T98" s="38"/>
      <c r="U98" s="38"/>
      <c r="V98" s="38"/>
      <c r="W98" s="37" t="s">
        <v>343</v>
      </c>
      <c r="Y98" s="40">
        <f t="shared" si="24"/>
        <v>85</v>
      </c>
      <c r="Z98" s="41" t="e">
        <f>IF($G$6="январь",ROUND(#REF!-#REF!,2),IF(#REF!&gt;=#REF!,0,ROUND(#REF!-#REF!,2)))</f>
        <v>#REF!</v>
      </c>
      <c r="AA98" s="32" t="e">
        <f>IF(#REF!&gt;#REF!,#REF!-#REF!,0)</f>
        <v>#REF!</v>
      </c>
      <c r="AB98" s="42" t="e">
        <f>IF($G$6="январь",ROUND(#REF!-#REF!,2),IF(#REF!&gt;=#REF!,0,ROUND(#REF!-#REF!,2)))</f>
        <v>#REF!</v>
      </c>
      <c r="AC98" s="32" t="e">
        <f>IF(#REF!&gt;#REF!,#REF!-#REF!,0)</f>
        <v>#REF!</v>
      </c>
      <c r="AD98" s="32">
        <f t="shared" si="14"/>
        <v>0</v>
      </c>
      <c r="AE98" s="41">
        <f t="shared" si="15"/>
        <v>0</v>
      </c>
      <c r="AF98" s="41">
        <f t="shared" si="16"/>
        <v>0</v>
      </c>
      <c r="AG98" s="41">
        <f t="shared" si="17"/>
        <v>0</v>
      </c>
      <c r="AH98" s="41">
        <f t="shared" si="18"/>
        <v>0</v>
      </c>
      <c r="AI98" s="41">
        <f t="shared" si="19"/>
        <v>0</v>
      </c>
      <c r="AJ98" s="41">
        <f t="shared" si="20"/>
        <v>0</v>
      </c>
      <c r="AK98" s="41">
        <f t="shared" si="21"/>
        <v>0</v>
      </c>
      <c r="AL98" s="41">
        <f t="shared" si="22"/>
        <v>0</v>
      </c>
      <c r="AN98" s="40">
        <f t="shared" si="25"/>
        <v>85</v>
      </c>
      <c r="AO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 s="42">
        <f>IF(B98="",0,IF(ISERROR(VLOOKUP(B98,LesName,1,FALSE)),"ошибка в наименовании",0))</f>
        <v>0</v>
      </c>
      <c r="AQ98" s="42">
        <f>IF(OR(AND(LEN(C98)&gt;0,LEN(B98)&gt;0,H98&lt;&gt;0),AND(LEN(C98)=0,LEN(B98)=0,H98=0)),0,"введены не все данные (графы Б, В, 9)")</f>
        <v>0</v>
      </c>
    </row>
    <row r="99" spans="1:43" ht="29.25" customHeight="1" x14ac:dyDescent="0.2">
      <c r="A99" s="34">
        <v>86</v>
      </c>
      <c r="B99" s="35" t="s">
        <v>67</v>
      </c>
      <c r="C99" s="35" t="s">
        <v>344</v>
      </c>
      <c r="D99" s="35" t="s">
        <v>346</v>
      </c>
      <c r="E99" s="35" t="s">
        <v>347</v>
      </c>
      <c r="F99" s="36" t="s">
        <v>59</v>
      </c>
      <c r="G99" s="37" t="s">
        <v>53</v>
      </c>
      <c r="H99" s="39">
        <f t="shared" si="23"/>
        <v>92.7</v>
      </c>
      <c r="I99" s="38">
        <v>85.2</v>
      </c>
      <c r="J99" s="38">
        <v>7.5</v>
      </c>
      <c r="K99" s="38">
        <v>0.8</v>
      </c>
      <c r="L99" s="38"/>
      <c r="M99" s="38"/>
      <c r="N99" s="38"/>
      <c r="O99" s="38"/>
      <c r="P99" s="38"/>
      <c r="Q99" s="38"/>
      <c r="R99" s="38"/>
      <c r="S99" s="38"/>
      <c r="T99" s="38"/>
      <c r="U99" s="38"/>
      <c r="V99" s="38"/>
      <c r="W99" s="37" t="s">
        <v>348</v>
      </c>
      <c r="Y99" s="40">
        <f t="shared" si="24"/>
        <v>86</v>
      </c>
      <c r="Z99" s="41" t="e">
        <f>IF($G$6="январь",ROUND(#REF!-#REF!,2),IF(#REF!&gt;=#REF!,0,ROUND(#REF!-#REF!,2)))</f>
        <v>#REF!</v>
      </c>
      <c r="AA99" s="32" t="e">
        <f>IF(#REF!&gt;#REF!,#REF!-#REF!,0)</f>
        <v>#REF!</v>
      </c>
      <c r="AB99" s="42" t="e">
        <f>IF($G$6="январь",ROUND(#REF!-#REF!,2),IF(#REF!&gt;=#REF!,0,ROUND(#REF!-#REF!,2)))</f>
        <v>#REF!</v>
      </c>
      <c r="AC99" s="32" t="e">
        <f>IF(#REF!&gt;#REF!,#REF!-#REF!,0)</f>
        <v>#REF!</v>
      </c>
      <c r="AD99" s="32">
        <f t="shared" si="14"/>
        <v>0</v>
      </c>
      <c r="AE99" s="41">
        <f t="shared" si="15"/>
        <v>0</v>
      </c>
      <c r="AF99" s="41">
        <f t="shared" si="16"/>
        <v>0</v>
      </c>
      <c r="AG99" s="41">
        <f t="shared" si="17"/>
        <v>0</v>
      </c>
      <c r="AH99" s="41">
        <f t="shared" si="18"/>
        <v>0</v>
      </c>
      <c r="AI99" s="41">
        <f t="shared" si="19"/>
        <v>0</v>
      </c>
      <c r="AJ99" s="41">
        <f t="shared" si="20"/>
        <v>0</v>
      </c>
      <c r="AK99" s="41">
        <f t="shared" si="21"/>
        <v>0</v>
      </c>
      <c r="AL99" s="41">
        <f t="shared" si="22"/>
        <v>0</v>
      </c>
      <c r="AN99" s="40">
        <f t="shared" si="25"/>
        <v>86</v>
      </c>
      <c r="AO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 s="42">
        <f>IF(B99="",0,IF(ISERROR(VLOOKUP(B99,LesName,1,FALSE)),"ошибка в наименовании",0))</f>
        <v>0</v>
      </c>
      <c r="AQ99" s="42">
        <f>IF(OR(AND(LEN(C99)&gt;0,LEN(B99)&gt;0,H99&lt;&gt;0),AND(LEN(C99)=0,LEN(B99)=0,H99=0)),0,"введены не все данные (графы Б, В, 9)")</f>
        <v>0</v>
      </c>
    </row>
    <row r="100" spans="1:43" ht="24" customHeight="1" x14ac:dyDescent="0.2">
      <c r="A100" s="34">
        <v>87</v>
      </c>
      <c r="B100" s="35" t="s">
        <v>72</v>
      </c>
      <c r="C100" s="35" t="s">
        <v>283</v>
      </c>
      <c r="D100" s="35" t="s">
        <v>349</v>
      </c>
      <c r="E100" s="35" t="s">
        <v>285</v>
      </c>
      <c r="F100" s="36" t="s">
        <v>59</v>
      </c>
      <c r="G100" s="37" t="s">
        <v>60</v>
      </c>
      <c r="H100" s="39">
        <f t="shared" si="23"/>
        <v>92.4</v>
      </c>
      <c r="I100" s="38">
        <v>49.8</v>
      </c>
      <c r="J100" s="38">
        <v>42.6</v>
      </c>
      <c r="K100" s="38">
        <v>4.7</v>
      </c>
      <c r="L100" s="38"/>
      <c r="M100" s="38"/>
      <c r="N100" s="38"/>
      <c r="O100" s="38"/>
      <c r="P100" s="38"/>
      <c r="Q100" s="38"/>
      <c r="R100" s="38"/>
      <c r="S100" s="38"/>
      <c r="T100" s="38"/>
      <c r="U100" s="38"/>
      <c r="V100" s="38"/>
      <c r="W100" s="37" t="s">
        <v>350</v>
      </c>
      <c r="Y100" s="40">
        <f t="shared" si="24"/>
        <v>87</v>
      </c>
      <c r="Z100" s="41" t="e">
        <f>IF($G$6="январь",ROUND(#REF!-#REF!,2),IF(#REF!&gt;=#REF!,0,ROUND(#REF!-#REF!,2)))</f>
        <v>#REF!</v>
      </c>
      <c r="AA100" s="32" t="e">
        <f>IF(#REF!&gt;#REF!,#REF!-#REF!,0)</f>
        <v>#REF!</v>
      </c>
      <c r="AB100" s="42" t="e">
        <f>IF($G$6="январь",ROUND(#REF!-#REF!,2),IF(#REF!&gt;=#REF!,0,ROUND(#REF!-#REF!,2)))</f>
        <v>#REF!</v>
      </c>
      <c r="AC100" s="32" t="e">
        <f>IF(#REF!&gt;#REF!,#REF!-#REF!,0)</f>
        <v>#REF!</v>
      </c>
      <c r="AD100" s="32">
        <f t="shared" si="14"/>
        <v>0</v>
      </c>
      <c r="AE100" s="41">
        <f t="shared" si="15"/>
        <v>0</v>
      </c>
      <c r="AF100" s="41">
        <f t="shared" si="16"/>
        <v>0</v>
      </c>
      <c r="AG100" s="41">
        <f t="shared" si="17"/>
        <v>0</v>
      </c>
      <c r="AH100" s="41">
        <f t="shared" si="18"/>
        <v>0</v>
      </c>
      <c r="AI100" s="41">
        <f t="shared" si="19"/>
        <v>0</v>
      </c>
      <c r="AJ100" s="41">
        <f t="shared" si="20"/>
        <v>0</v>
      </c>
      <c r="AK100" s="41">
        <f t="shared" si="21"/>
        <v>0</v>
      </c>
      <c r="AL100" s="41">
        <f t="shared" si="22"/>
        <v>0</v>
      </c>
      <c r="AN100" s="40">
        <f t="shared" si="25"/>
        <v>87</v>
      </c>
      <c r="AO1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 s="42">
        <f>IF(B100="",0,IF(ISERROR(VLOOKUP(B100,LesName,1,FALSE)),"ошибка в наименовании",0))</f>
        <v>0</v>
      </c>
      <c r="AQ100" s="42">
        <f>IF(OR(AND(LEN(C100)&gt;0,LEN(B100)&gt;0,H100&lt;&gt;0),AND(LEN(C100)=0,LEN(B100)=0,H100=0)),0,"введены не все данные (графы Б, В, 9)")</f>
        <v>0</v>
      </c>
    </row>
    <row r="101" spans="1:43" ht="30.75" customHeight="1" x14ac:dyDescent="0.2">
      <c r="A101" s="34">
        <v>88</v>
      </c>
      <c r="B101" s="35" t="s">
        <v>62</v>
      </c>
      <c r="C101" s="35" t="s">
        <v>351</v>
      </c>
      <c r="D101" s="35" t="s">
        <v>352</v>
      </c>
      <c r="E101" s="35" t="s">
        <v>353</v>
      </c>
      <c r="F101" s="36" t="s">
        <v>59</v>
      </c>
      <c r="G101" s="37" t="s">
        <v>60</v>
      </c>
      <c r="H101" s="39">
        <f t="shared" si="23"/>
        <v>89.6</v>
      </c>
      <c r="I101" s="38"/>
      <c r="J101" s="38">
        <v>89.6</v>
      </c>
      <c r="K101" s="38">
        <v>18.5</v>
      </c>
      <c r="L101" s="38"/>
      <c r="M101" s="38"/>
      <c r="N101" s="38"/>
      <c r="O101" s="38"/>
      <c r="P101" s="38"/>
      <c r="Q101" s="38"/>
      <c r="R101" s="38"/>
      <c r="S101" s="38"/>
      <c r="T101" s="38"/>
      <c r="U101" s="38"/>
      <c r="V101" s="38"/>
      <c r="W101" s="37" t="s">
        <v>354</v>
      </c>
      <c r="Y101" s="40">
        <f t="shared" si="24"/>
        <v>88</v>
      </c>
      <c r="Z101" s="41" t="e">
        <f>IF($G$6="январь",ROUND(#REF!-#REF!,2),IF(#REF!&gt;=#REF!,0,ROUND(#REF!-#REF!,2)))</f>
        <v>#REF!</v>
      </c>
      <c r="AA101" s="32" t="e">
        <f>IF(#REF!&gt;#REF!,#REF!-#REF!,0)</f>
        <v>#REF!</v>
      </c>
      <c r="AB101" s="42" t="e">
        <f>IF($G$6="январь",ROUND(#REF!-#REF!,2),IF(#REF!&gt;=#REF!,0,ROUND(#REF!-#REF!,2)))</f>
        <v>#REF!</v>
      </c>
      <c r="AC101" s="32" t="e">
        <f>IF(#REF!&gt;#REF!,#REF!-#REF!,0)</f>
        <v>#REF!</v>
      </c>
      <c r="AD101" s="32">
        <f t="shared" si="14"/>
        <v>0</v>
      </c>
      <c r="AE101" s="41">
        <f t="shared" si="15"/>
        <v>0</v>
      </c>
      <c r="AF101" s="41">
        <f t="shared" si="16"/>
        <v>0</v>
      </c>
      <c r="AG101" s="41">
        <f t="shared" si="17"/>
        <v>0</v>
      </c>
      <c r="AH101" s="41">
        <f t="shared" si="18"/>
        <v>0</v>
      </c>
      <c r="AI101" s="41">
        <f t="shared" si="19"/>
        <v>0</v>
      </c>
      <c r="AJ101" s="41">
        <f t="shared" si="20"/>
        <v>0</v>
      </c>
      <c r="AK101" s="41">
        <f t="shared" si="21"/>
        <v>0</v>
      </c>
      <c r="AL101" s="41">
        <f t="shared" si="22"/>
        <v>0</v>
      </c>
      <c r="AN101" s="40">
        <f t="shared" si="25"/>
        <v>88</v>
      </c>
      <c r="AO1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1" s="42">
        <f>IF(B101="",0,IF(ISERROR(VLOOKUP(B101,LesName,1,FALSE)),"ошибка в наименовании",0))</f>
        <v>0</v>
      </c>
      <c r="AQ101" s="42">
        <f>IF(OR(AND(LEN(C101)&gt;0,LEN(B101)&gt;0,H101&lt;&gt;0),AND(LEN(C101)=0,LEN(B101)=0,H101=0)),0,"введены не все данные (графы Б, В, 9)")</f>
        <v>0</v>
      </c>
    </row>
    <row r="102" spans="1:43" ht="30.75" customHeight="1" x14ac:dyDescent="0.2">
      <c r="A102" s="34">
        <v>89</v>
      </c>
      <c r="B102" s="35" t="s">
        <v>72</v>
      </c>
      <c r="C102" s="35" t="s">
        <v>277</v>
      </c>
      <c r="D102" s="35" t="s">
        <v>355</v>
      </c>
      <c r="E102" s="35" t="s">
        <v>248</v>
      </c>
      <c r="F102" s="36" t="s">
        <v>59</v>
      </c>
      <c r="G102" s="37" t="s">
        <v>60</v>
      </c>
      <c r="H102" s="39">
        <f t="shared" si="23"/>
        <v>84.2</v>
      </c>
      <c r="I102" s="38">
        <v>41.6</v>
      </c>
      <c r="J102" s="38">
        <v>42.6</v>
      </c>
      <c r="K102" s="38">
        <v>4.7</v>
      </c>
      <c r="L102" s="38"/>
      <c r="M102" s="38"/>
      <c r="N102" s="38"/>
      <c r="O102" s="38"/>
      <c r="P102" s="38"/>
      <c r="Q102" s="38"/>
      <c r="R102" s="38"/>
      <c r="S102" s="38"/>
      <c r="T102" s="38"/>
      <c r="U102" s="38"/>
      <c r="V102" s="38"/>
      <c r="W102" s="37" t="s">
        <v>356</v>
      </c>
      <c r="Y102" s="40">
        <f t="shared" si="24"/>
        <v>89</v>
      </c>
      <c r="Z102" s="41" t="e">
        <f>IF($G$6="январь",ROUND(#REF!-#REF!,2),IF(#REF!&gt;=#REF!,0,ROUND(#REF!-#REF!,2)))</f>
        <v>#REF!</v>
      </c>
      <c r="AA102" s="32" t="e">
        <f>IF(#REF!&gt;#REF!,#REF!-#REF!,0)</f>
        <v>#REF!</v>
      </c>
      <c r="AB102" s="42" t="e">
        <f>IF($G$6="январь",ROUND(#REF!-#REF!,2),IF(#REF!&gt;=#REF!,0,ROUND(#REF!-#REF!,2)))</f>
        <v>#REF!</v>
      </c>
      <c r="AC102" s="32" t="e">
        <f>IF(#REF!&gt;#REF!,#REF!-#REF!,0)</f>
        <v>#REF!</v>
      </c>
      <c r="AD102" s="32">
        <f t="shared" si="14"/>
        <v>0</v>
      </c>
      <c r="AE102" s="41">
        <f t="shared" si="15"/>
        <v>0</v>
      </c>
      <c r="AF102" s="41">
        <f t="shared" si="16"/>
        <v>0</v>
      </c>
      <c r="AG102" s="41">
        <f t="shared" si="17"/>
        <v>0</v>
      </c>
      <c r="AH102" s="41">
        <f t="shared" si="18"/>
        <v>0</v>
      </c>
      <c r="AI102" s="41">
        <f t="shared" si="19"/>
        <v>0</v>
      </c>
      <c r="AJ102" s="41">
        <f t="shared" si="20"/>
        <v>0</v>
      </c>
      <c r="AK102" s="41">
        <f t="shared" si="21"/>
        <v>0</v>
      </c>
      <c r="AL102" s="41">
        <f t="shared" si="22"/>
        <v>0</v>
      </c>
      <c r="AN102" s="40">
        <f t="shared" si="25"/>
        <v>89</v>
      </c>
      <c r="AO1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2" s="42">
        <f>IF(B102="",0,IF(ISERROR(VLOOKUP(B102,LesName,1,FALSE)),"ошибка в наименовании",0))</f>
        <v>0</v>
      </c>
      <c r="AQ102" s="42">
        <f>IF(OR(AND(LEN(C102)&gt;0,LEN(B102)&gt;0,H102&lt;&gt;0),AND(LEN(C102)=0,LEN(B102)=0,H102=0)),0,"введены не все данные (графы Б, В, 9)")</f>
        <v>0</v>
      </c>
    </row>
    <row r="103" spans="1:43" ht="28.5" customHeight="1" x14ac:dyDescent="0.2">
      <c r="A103" s="34">
        <v>90</v>
      </c>
      <c r="B103" s="35" t="s">
        <v>72</v>
      </c>
      <c r="C103" s="35" t="s">
        <v>357</v>
      </c>
      <c r="D103" s="35" t="s">
        <v>358</v>
      </c>
      <c r="E103" s="35" t="s">
        <v>275</v>
      </c>
      <c r="F103" s="36" t="s">
        <v>59</v>
      </c>
      <c r="G103" s="37" t="s">
        <v>60</v>
      </c>
      <c r="H103" s="39">
        <f t="shared" si="23"/>
        <v>83.8</v>
      </c>
      <c r="I103" s="38">
        <v>19.899999999999999</v>
      </c>
      <c r="J103" s="38">
        <v>63.9</v>
      </c>
      <c r="K103" s="38">
        <v>7.1</v>
      </c>
      <c r="L103" s="38"/>
      <c r="M103" s="38"/>
      <c r="N103" s="38"/>
      <c r="O103" s="38"/>
      <c r="P103" s="38"/>
      <c r="Q103" s="38"/>
      <c r="R103" s="38"/>
      <c r="S103" s="38"/>
      <c r="T103" s="38"/>
      <c r="U103" s="38"/>
      <c r="V103" s="38"/>
      <c r="W103" s="37" t="s">
        <v>359</v>
      </c>
      <c r="Y103" s="40">
        <f t="shared" si="24"/>
        <v>90</v>
      </c>
      <c r="Z103" s="41" t="e">
        <f>IF($G$6="январь",ROUND(#REF!-#REF!,2),IF(#REF!&gt;=#REF!,0,ROUND(#REF!-#REF!,2)))</f>
        <v>#REF!</v>
      </c>
      <c r="AA103" s="32" t="e">
        <f>IF(#REF!&gt;#REF!,#REF!-#REF!,0)</f>
        <v>#REF!</v>
      </c>
      <c r="AB103" s="42" t="e">
        <f>IF($G$6="январь",ROUND(#REF!-#REF!,2),IF(#REF!&gt;=#REF!,0,ROUND(#REF!-#REF!,2)))</f>
        <v>#REF!</v>
      </c>
      <c r="AC103" s="32" t="e">
        <f>IF(#REF!&gt;#REF!,#REF!-#REF!,0)</f>
        <v>#REF!</v>
      </c>
      <c r="AD103" s="32">
        <f t="shared" si="14"/>
        <v>0</v>
      </c>
      <c r="AE103" s="41">
        <f t="shared" si="15"/>
        <v>0</v>
      </c>
      <c r="AF103" s="41">
        <f t="shared" si="16"/>
        <v>0</v>
      </c>
      <c r="AG103" s="41">
        <f t="shared" si="17"/>
        <v>0</v>
      </c>
      <c r="AH103" s="41">
        <f t="shared" si="18"/>
        <v>0</v>
      </c>
      <c r="AI103" s="41">
        <f t="shared" si="19"/>
        <v>0</v>
      </c>
      <c r="AJ103" s="41">
        <f t="shared" si="20"/>
        <v>0</v>
      </c>
      <c r="AK103" s="41">
        <f t="shared" si="21"/>
        <v>0</v>
      </c>
      <c r="AL103" s="41">
        <f t="shared" si="22"/>
        <v>0</v>
      </c>
      <c r="AN103" s="40">
        <f t="shared" si="25"/>
        <v>90</v>
      </c>
      <c r="AO1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3" s="42">
        <f>IF(B103="",0,IF(ISERROR(VLOOKUP(B103,LesName,1,FALSE)),"ошибка в наименовании",0))</f>
        <v>0</v>
      </c>
      <c r="AQ103" s="42">
        <f>IF(OR(AND(LEN(C103)&gt;0,LEN(B103)&gt;0,H103&lt;&gt;0),AND(LEN(C103)=0,LEN(B103)=0,H103=0)),0,"введены не все данные (графы Б, В, 9)")</f>
        <v>0</v>
      </c>
    </row>
    <row r="104" spans="1:43" ht="39.75" customHeight="1" x14ac:dyDescent="0.2">
      <c r="A104" s="34">
        <v>91</v>
      </c>
      <c r="B104" s="35" t="s">
        <v>48</v>
      </c>
      <c r="C104" s="35" t="s">
        <v>360</v>
      </c>
      <c r="D104" s="35" t="s">
        <v>361</v>
      </c>
      <c r="E104" s="35" t="s">
        <v>362</v>
      </c>
      <c r="F104" s="36" t="s">
        <v>59</v>
      </c>
      <c r="G104" s="37" t="s">
        <v>60</v>
      </c>
      <c r="H104" s="39">
        <f t="shared" si="23"/>
        <v>81.900000000000006</v>
      </c>
      <c r="I104" s="38">
        <v>8.9</v>
      </c>
      <c r="J104" s="38">
        <v>73</v>
      </c>
      <c r="K104" s="38">
        <v>8.1999999999999993</v>
      </c>
      <c r="L104" s="38"/>
      <c r="M104" s="38"/>
      <c r="N104" s="38"/>
      <c r="O104" s="38"/>
      <c r="P104" s="38"/>
      <c r="Q104" s="38"/>
      <c r="R104" s="38"/>
      <c r="S104" s="38"/>
      <c r="T104" s="38"/>
      <c r="U104" s="38"/>
      <c r="V104" s="38"/>
      <c r="W104" s="37" t="s">
        <v>363</v>
      </c>
      <c r="Y104" s="40">
        <f t="shared" si="24"/>
        <v>91</v>
      </c>
      <c r="Z104" s="41" t="e">
        <f>IF($G$6="январь",ROUND(#REF!-#REF!,2),IF(#REF!&gt;=#REF!,0,ROUND(#REF!-#REF!,2)))</f>
        <v>#REF!</v>
      </c>
      <c r="AA104" s="32" t="e">
        <f>IF(#REF!&gt;#REF!,#REF!-#REF!,0)</f>
        <v>#REF!</v>
      </c>
      <c r="AB104" s="42" t="e">
        <f>IF($G$6="январь",ROUND(#REF!-#REF!,2),IF(#REF!&gt;=#REF!,0,ROUND(#REF!-#REF!,2)))</f>
        <v>#REF!</v>
      </c>
      <c r="AC104" s="32" t="e">
        <f>IF(#REF!&gt;#REF!,#REF!-#REF!,0)</f>
        <v>#REF!</v>
      </c>
      <c r="AD104" s="32">
        <f t="shared" si="14"/>
        <v>0</v>
      </c>
      <c r="AE104" s="41">
        <f t="shared" si="15"/>
        <v>0</v>
      </c>
      <c r="AF104" s="41">
        <f t="shared" si="16"/>
        <v>0</v>
      </c>
      <c r="AG104" s="41">
        <f t="shared" si="17"/>
        <v>0</v>
      </c>
      <c r="AH104" s="41">
        <f t="shared" si="18"/>
        <v>0</v>
      </c>
      <c r="AI104" s="41">
        <f t="shared" si="19"/>
        <v>0</v>
      </c>
      <c r="AJ104" s="41">
        <f t="shared" si="20"/>
        <v>0</v>
      </c>
      <c r="AK104" s="41">
        <f t="shared" si="21"/>
        <v>0</v>
      </c>
      <c r="AL104" s="41">
        <f t="shared" si="22"/>
        <v>0</v>
      </c>
      <c r="AN104" s="40">
        <f t="shared" si="25"/>
        <v>91</v>
      </c>
      <c r="AO1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4" s="42">
        <f>IF(B104="",0,IF(ISERROR(VLOOKUP(B104,LesName,1,FALSE)),"ошибка в наименовании",0))</f>
        <v>0</v>
      </c>
      <c r="AQ104" s="42">
        <f>IF(OR(AND(LEN(C104)&gt;0,LEN(B104)&gt;0,H104&lt;&gt;0),AND(LEN(C104)=0,LEN(B104)=0,H104=0)),0,"введены не все данные (графы Б, В, 9)")</f>
        <v>0</v>
      </c>
    </row>
    <row r="105" spans="1:43" ht="27.75" customHeight="1" x14ac:dyDescent="0.2">
      <c r="A105" s="34">
        <v>92</v>
      </c>
      <c r="B105" s="35" t="s">
        <v>72</v>
      </c>
      <c r="C105" s="35" t="s">
        <v>364</v>
      </c>
      <c r="D105" s="35" t="s">
        <v>366</v>
      </c>
      <c r="E105" s="35" t="s">
        <v>288</v>
      </c>
      <c r="F105" s="36" t="s">
        <v>59</v>
      </c>
      <c r="G105" s="37" t="s">
        <v>60</v>
      </c>
      <c r="H105" s="39">
        <f t="shared" si="23"/>
        <v>78.5</v>
      </c>
      <c r="I105" s="38">
        <v>36.4</v>
      </c>
      <c r="J105" s="38">
        <v>42.1</v>
      </c>
      <c r="K105" s="38">
        <v>4.7</v>
      </c>
      <c r="L105" s="38"/>
      <c r="M105" s="38"/>
      <c r="N105" s="38"/>
      <c r="O105" s="38"/>
      <c r="P105" s="38"/>
      <c r="Q105" s="38"/>
      <c r="R105" s="38"/>
      <c r="S105" s="38"/>
      <c r="T105" s="38"/>
      <c r="U105" s="38"/>
      <c r="V105" s="38"/>
      <c r="W105" s="37" t="s">
        <v>367</v>
      </c>
      <c r="Y105" s="40">
        <f t="shared" si="24"/>
        <v>92</v>
      </c>
      <c r="Z105" s="41" t="e">
        <f>IF($G$6="январь",ROUND(#REF!-#REF!,2),IF(#REF!&gt;=#REF!,0,ROUND(#REF!-#REF!,2)))</f>
        <v>#REF!</v>
      </c>
      <c r="AA105" s="32" t="e">
        <f>IF(#REF!&gt;#REF!,#REF!-#REF!,0)</f>
        <v>#REF!</v>
      </c>
      <c r="AB105" s="42" t="e">
        <f>IF($G$6="январь",ROUND(#REF!-#REF!,2),IF(#REF!&gt;=#REF!,0,ROUND(#REF!-#REF!,2)))</f>
        <v>#REF!</v>
      </c>
      <c r="AC105" s="32" t="e">
        <f>IF(#REF!&gt;#REF!,#REF!-#REF!,0)</f>
        <v>#REF!</v>
      </c>
      <c r="AD105" s="32">
        <f t="shared" si="14"/>
        <v>0</v>
      </c>
      <c r="AE105" s="41">
        <f t="shared" si="15"/>
        <v>0</v>
      </c>
      <c r="AF105" s="41">
        <f t="shared" si="16"/>
        <v>0</v>
      </c>
      <c r="AG105" s="41">
        <f t="shared" si="17"/>
        <v>0</v>
      </c>
      <c r="AH105" s="41">
        <f t="shared" si="18"/>
        <v>0</v>
      </c>
      <c r="AI105" s="41">
        <f t="shared" si="19"/>
        <v>0</v>
      </c>
      <c r="AJ105" s="41">
        <f t="shared" si="20"/>
        <v>0</v>
      </c>
      <c r="AK105" s="41">
        <f t="shared" si="21"/>
        <v>0</v>
      </c>
      <c r="AL105" s="41">
        <f t="shared" si="22"/>
        <v>0</v>
      </c>
      <c r="AN105" s="40">
        <f t="shared" si="25"/>
        <v>92</v>
      </c>
      <c r="AO1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5" s="42">
        <f>IF(B105="",0,IF(ISERROR(VLOOKUP(B105,LesName,1,FALSE)),"ошибка в наименовании",0))</f>
        <v>0</v>
      </c>
      <c r="AQ105" s="42">
        <f>IF(OR(AND(LEN(C105)&gt;0,LEN(B105)&gt;0,H105&lt;&gt;0),AND(LEN(C105)=0,LEN(B105)=0,H105=0)),0,"введены не все данные (графы Б, В, 9)")</f>
        <v>0</v>
      </c>
    </row>
    <row r="106" spans="1:43" ht="37.5" customHeight="1" x14ac:dyDescent="0.2">
      <c r="A106" s="34">
        <v>93</v>
      </c>
      <c r="B106" s="35" t="s">
        <v>67</v>
      </c>
      <c r="C106" s="35" t="s">
        <v>368</v>
      </c>
      <c r="D106" s="35" t="s">
        <v>369</v>
      </c>
      <c r="E106" s="35" t="s">
        <v>370</v>
      </c>
      <c r="F106" s="36" t="s">
        <v>59</v>
      </c>
      <c r="G106" s="37" t="s">
        <v>60</v>
      </c>
      <c r="H106" s="39">
        <f t="shared" si="23"/>
        <v>78.2</v>
      </c>
      <c r="I106" s="45">
        <v>18.600000000000001</v>
      </c>
      <c r="J106" s="45">
        <v>59.6</v>
      </c>
      <c r="K106" s="45">
        <v>6.6</v>
      </c>
      <c r="L106" s="38"/>
      <c r="M106" s="38"/>
      <c r="N106" s="38"/>
      <c r="O106" s="38"/>
      <c r="P106" s="38"/>
      <c r="Q106" s="38"/>
      <c r="R106" s="38"/>
      <c r="S106" s="38"/>
      <c r="T106" s="38"/>
      <c r="U106" s="38"/>
      <c r="V106" s="38"/>
      <c r="W106" s="37" t="s">
        <v>371</v>
      </c>
      <c r="Y106" s="40">
        <f t="shared" si="24"/>
        <v>93</v>
      </c>
      <c r="Z106" s="41" t="e">
        <f>IF($G$6="январь",ROUND(#REF!-#REF!,2),IF(#REF!&gt;=#REF!,0,ROUND(#REF!-#REF!,2)))</f>
        <v>#REF!</v>
      </c>
      <c r="AA106" s="32" t="e">
        <f>IF(#REF!&gt;#REF!,#REF!-#REF!,0)</f>
        <v>#REF!</v>
      </c>
      <c r="AB106" s="42" t="e">
        <f>IF($G$6="январь",ROUND(#REF!-#REF!,2),IF(#REF!&gt;=#REF!,0,ROUND(#REF!-#REF!,2)))</f>
        <v>#REF!</v>
      </c>
      <c r="AC106" s="32" t="e">
        <f>IF(#REF!&gt;#REF!,#REF!-#REF!,0)</f>
        <v>#REF!</v>
      </c>
      <c r="AD106" s="32">
        <f t="shared" si="14"/>
        <v>0</v>
      </c>
      <c r="AE106" s="41">
        <f t="shared" si="15"/>
        <v>0</v>
      </c>
      <c r="AF106" s="41">
        <f t="shared" si="16"/>
        <v>0</v>
      </c>
      <c r="AG106" s="41">
        <f t="shared" si="17"/>
        <v>0</v>
      </c>
      <c r="AH106" s="41">
        <f t="shared" si="18"/>
        <v>0</v>
      </c>
      <c r="AI106" s="41">
        <f t="shared" si="19"/>
        <v>0</v>
      </c>
      <c r="AJ106" s="41">
        <f t="shared" si="20"/>
        <v>0</v>
      </c>
      <c r="AK106" s="41">
        <f t="shared" si="21"/>
        <v>0</v>
      </c>
      <c r="AL106" s="41">
        <f t="shared" si="22"/>
        <v>0</v>
      </c>
      <c r="AN106" s="40">
        <f t="shared" si="25"/>
        <v>93</v>
      </c>
      <c r="AO1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6" s="42">
        <f>IF(B106="",0,IF(ISERROR(VLOOKUP(B106,LesName,1,FALSE)),"ошибка в наименовании",0))</f>
        <v>0</v>
      </c>
      <c r="AQ106" s="42">
        <f>IF(OR(AND(LEN(C106)&gt;0,LEN(B106)&gt;0,H106&lt;&gt;0),AND(LEN(C106)=0,LEN(B106)=0,H106=0)),0,"введены не все данные (графы Б, В, 9)")</f>
        <v>0</v>
      </c>
    </row>
    <row r="107" spans="1:43" ht="30" customHeight="1" x14ac:dyDescent="0.2">
      <c r="A107" s="34">
        <v>94</v>
      </c>
      <c r="B107" s="35" t="s">
        <v>55</v>
      </c>
      <c r="C107" s="35" t="s">
        <v>372</v>
      </c>
      <c r="D107" s="35" t="s">
        <v>373</v>
      </c>
      <c r="E107" s="35" t="s">
        <v>374</v>
      </c>
      <c r="F107" s="36" t="s">
        <v>59</v>
      </c>
      <c r="G107" s="37" t="s">
        <v>60</v>
      </c>
      <c r="H107" s="39">
        <f t="shared" si="23"/>
        <v>75.7</v>
      </c>
      <c r="I107" s="38">
        <v>33.1</v>
      </c>
      <c r="J107" s="38">
        <v>42.6</v>
      </c>
      <c r="K107" s="38">
        <v>4.7</v>
      </c>
      <c r="L107" s="38"/>
      <c r="M107" s="38"/>
      <c r="N107" s="38"/>
      <c r="O107" s="38"/>
      <c r="P107" s="38"/>
      <c r="Q107" s="38"/>
      <c r="R107" s="38"/>
      <c r="S107" s="38"/>
      <c r="T107" s="38"/>
      <c r="U107" s="38"/>
      <c r="V107" s="38"/>
      <c r="W107" s="37" t="s">
        <v>375</v>
      </c>
      <c r="Y107" s="43">
        <f t="shared" si="24"/>
        <v>94</v>
      </c>
      <c r="Z107" s="41" t="e">
        <f>IF($G$6="январь",ROUND(#REF!-#REF!,2),IF(#REF!&gt;=#REF!,0,ROUND(#REF!-#REF!,2)))</f>
        <v>#REF!</v>
      </c>
      <c r="AA107" s="32" t="e">
        <f>IF(#REF!&gt;#REF!,#REF!-#REF!,0)</f>
        <v>#REF!</v>
      </c>
      <c r="AB107" s="42" t="e">
        <f>IF($G$6="январь",ROUND(#REF!-#REF!,2),IF(#REF!&gt;=#REF!,0,ROUND(#REF!-#REF!,2)))</f>
        <v>#REF!</v>
      </c>
      <c r="AC107" s="32" t="e">
        <f>IF(#REF!&gt;#REF!,#REF!-#REF!,0)</f>
        <v>#REF!</v>
      </c>
      <c r="AD107" s="32">
        <f t="shared" si="14"/>
        <v>0</v>
      </c>
      <c r="AE107" s="41">
        <f t="shared" si="15"/>
        <v>0</v>
      </c>
      <c r="AF107" s="41">
        <f t="shared" si="16"/>
        <v>0</v>
      </c>
      <c r="AG107" s="41">
        <f t="shared" si="17"/>
        <v>0</v>
      </c>
      <c r="AH107" s="41">
        <f t="shared" si="18"/>
        <v>0</v>
      </c>
      <c r="AI107" s="41">
        <f t="shared" si="19"/>
        <v>0</v>
      </c>
      <c r="AJ107" s="41">
        <f t="shared" si="20"/>
        <v>0</v>
      </c>
      <c r="AK107" s="41">
        <f t="shared" si="21"/>
        <v>0</v>
      </c>
      <c r="AL107" s="41">
        <f t="shared" si="22"/>
        <v>0</v>
      </c>
      <c r="AN107" s="43">
        <f t="shared" si="25"/>
        <v>94</v>
      </c>
      <c r="AO1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7" s="42">
        <f>IF(B107="",0,IF(ISERROR(VLOOKUP(B107,LesName,1,FALSE)),"ошибка в наименовании",0))</f>
        <v>0</v>
      </c>
      <c r="AQ107" s="42">
        <f>IF(OR(AND(LEN(C107)&gt;0,LEN(B107)&gt;0,H107&lt;&gt;0),AND(LEN(C107)=0,LEN(B107)=0,H107=0)),0,"введены не все данные (графы Б, В, 9)")</f>
        <v>0</v>
      </c>
    </row>
    <row r="108" spans="1:43" ht="23.25" customHeight="1" x14ac:dyDescent="0.2">
      <c r="A108" s="34">
        <v>95</v>
      </c>
      <c r="B108" s="35" t="s">
        <v>55</v>
      </c>
      <c r="C108" s="35" t="s">
        <v>372</v>
      </c>
      <c r="D108" s="35" t="s">
        <v>376</v>
      </c>
      <c r="E108" s="35" t="s">
        <v>374</v>
      </c>
      <c r="F108" s="36" t="s">
        <v>59</v>
      </c>
      <c r="G108" s="37" t="s">
        <v>60</v>
      </c>
      <c r="H108" s="39">
        <f t="shared" si="23"/>
        <v>75.7</v>
      </c>
      <c r="I108" s="38">
        <v>33.1</v>
      </c>
      <c r="J108" s="38">
        <v>42.6</v>
      </c>
      <c r="K108" s="38">
        <v>4.7</v>
      </c>
      <c r="L108" s="38"/>
      <c r="M108" s="38"/>
      <c r="N108" s="38"/>
      <c r="O108" s="38"/>
      <c r="P108" s="38"/>
      <c r="Q108" s="38"/>
      <c r="R108" s="38"/>
      <c r="S108" s="38"/>
      <c r="T108" s="38"/>
      <c r="U108" s="38"/>
      <c r="V108" s="38"/>
      <c r="W108" s="37" t="s">
        <v>377</v>
      </c>
      <c r="Y108" s="40">
        <f t="shared" si="24"/>
        <v>95</v>
      </c>
      <c r="Z108" s="41" t="e">
        <f>IF($G$6="январь",ROUND(#REF!-#REF!,2),IF(#REF!&gt;=#REF!,0,ROUND(#REF!-#REF!,2)))</f>
        <v>#REF!</v>
      </c>
      <c r="AA108" s="32" t="e">
        <f>IF(#REF!&gt;#REF!,#REF!-#REF!,0)</f>
        <v>#REF!</v>
      </c>
      <c r="AB108" s="42" t="e">
        <f>IF($G$6="январь",ROUND(#REF!-#REF!,2),IF(#REF!&gt;=#REF!,0,ROUND(#REF!-#REF!,2)))</f>
        <v>#REF!</v>
      </c>
      <c r="AC108" s="32" t="e">
        <f>IF(#REF!&gt;#REF!,#REF!-#REF!,0)</f>
        <v>#REF!</v>
      </c>
      <c r="AD108" s="32">
        <f t="shared" si="14"/>
        <v>0</v>
      </c>
      <c r="AE108" s="41">
        <f t="shared" si="15"/>
        <v>0</v>
      </c>
      <c r="AF108" s="41">
        <f t="shared" si="16"/>
        <v>0</v>
      </c>
      <c r="AG108" s="41">
        <f t="shared" si="17"/>
        <v>0</v>
      </c>
      <c r="AH108" s="41">
        <f t="shared" si="18"/>
        <v>0</v>
      </c>
      <c r="AI108" s="41">
        <f t="shared" si="19"/>
        <v>0</v>
      </c>
      <c r="AJ108" s="41">
        <f t="shared" si="20"/>
        <v>0</v>
      </c>
      <c r="AK108" s="41">
        <f t="shared" si="21"/>
        <v>0</v>
      </c>
      <c r="AL108" s="41">
        <f t="shared" si="22"/>
        <v>0</v>
      </c>
      <c r="AN108" s="40">
        <f t="shared" si="25"/>
        <v>95</v>
      </c>
      <c r="AO1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8" s="42">
        <f>IF(B108="",0,IF(ISERROR(VLOOKUP(B108,LesName,1,FALSE)),"ошибка в наименовании",0))</f>
        <v>0</v>
      </c>
      <c r="AQ108" s="42">
        <f>IF(OR(AND(LEN(C108)&gt;0,LEN(B108)&gt;0,H108&lt;&gt;0),AND(LEN(C108)=0,LEN(B108)=0,H108=0)),0,"введены не все данные (графы Б, В, 9)")</f>
        <v>0</v>
      </c>
    </row>
    <row r="109" spans="1:43" ht="33.75" customHeight="1" x14ac:dyDescent="0.2">
      <c r="A109" s="34">
        <v>96</v>
      </c>
      <c r="B109" s="35" t="s">
        <v>72</v>
      </c>
      <c r="C109" s="35" t="s">
        <v>378</v>
      </c>
      <c r="D109" s="35" t="s">
        <v>89</v>
      </c>
      <c r="E109" s="35" t="s">
        <v>70</v>
      </c>
      <c r="F109" s="36" t="s">
        <v>59</v>
      </c>
      <c r="G109" s="37" t="s">
        <v>60</v>
      </c>
      <c r="H109" s="39">
        <f t="shared" si="23"/>
        <v>75</v>
      </c>
      <c r="I109" s="38">
        <v>32.4</v>
      </c>
      <c r="J109" s="38">
        <v>42.6</v>
      </c>
      <c r="K109" s="38">
        <v>4.7</v>
      </c>
      <c r="L109" s="38"/>
      <c r="M109" s="38"/>
      <c r="N109" s="38"/>
      <c r="O109" s="38"/>
      <c r="P109" s="38"/>
      <c r="Q109" s="38"/>
      <c r="R109" s="38"/>
      <c r="S109" s="38"/>
      <c r="T109" s="38"/>
      <c r="U109" s="38"/>
      <c r="V109" s="38"/>
      <c r="W109" s="37" t="s">
        <v>379</v>
      </c>
      <c r="Y109" s="40">
        <f t="shared" si="24"/>
        <v>96</v>
      </c>
      <c r="Z109" s="41" t="e">
        <f>IF($G$6="январь",ROUND(#REF!-#REF!,2),IF(#REF!&gt;=#REF!,0,ROUND(#REF!-#REF!,2)))</f>
        <v>#REF!</v>
      </c>
      <c r="AA109" s="32" t="e">
        <f>IF(#REF!&gt;#REF!,#REF!-#REF!,0)</f>
        <v>#REF!</v>
      </c>
      <c r="AB109" s="42" t="e">
        <f>IF($G$6="январь",ROUND(#REF!-#REF!,2),IF(#REF!&gt;=#REF!,0,ROUND(#REF!-#REF!,2)))</f>
        <v>#REF!</v>
      </c>
      <c r="AC109" s="32" t="e">
        <f>IF(#REF!&gt;#REF!,#REF!-#REF!,0)</f>
        <v>#REF!</v>
      </c>
      <c r="AD109" s="32">
        <f t="shared" si="14"/>
        <v>0</v>
      </c>
      <c r="AE109" s="41">
        <f t="shared" si="15"/>
        <v>0</v>
      </c>
      <c r="AF109" s="41">
        <f t="shared" si="16"/>
        <v>0</v>
      </c>
      <c r="AG109" s="41">
        <f t="shared" si="17"/>
        <v>0</v>
      </c>
      <c r="AH109" s="41">
        <f t="shared" si="18"/>
        <v>0</v>
      </c>
      <c r="AI109" s="41">
        <f t="shared" si="19"/>
        <v>0</v>
      </c>
      <c r="AJ109" s="41">
        <f t="shared" si="20"/>
        <v>0</v>
      </c>
      <c r="AK109" s="41">
        <f t="shared" si="21"/>
        <v>0</v>
      </c>
      <c r="AL109" s="41">
        <f t="shared" si="22"/>
        <v>0</v>
      </c>
      <c r="AN109" s="40">
        <f t="shared" si="25"/>
        <v>96</v>
      </c>
      <c r="AO1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9" s="42">
        <f>IF(B109="",0,IF(ISERROR(VLOOKUP(B109,LesName,1,FALSE)),"ошибка в наименовании",0))</f>
        <v>0</v>
      </c>
      <c r="AQ109" s="42">
        <f>IF(OR(AND(LEN(C109)&gt;0,LEN(B109)&gt;0,H109&lt;&gt;0),AND(LEN(C109)=0,LEN(B109)=0,H109=0)),0,"введены не все данные (графы Б, В, 9)")</f>
        <v>0</v>
      </c>
    </row>
    <row r="110" spans="1:43" ht="22.5" customHeight="1" x14ac:dyDescent="0.2">
      <c r="A110" s="34">
        <v>97</v>
      </c>
      <c r="B110" s="35" t="s">
        <v>82</v>
      </c>
      <c r="C110" s="35" t="s">
        <v>380</v>
      </c>
      <c r="D110" s="35" t="s">
        <v>382</v>
      </c>
      <c r="E110" s="35" t="s">
        <v>85</v>
      </c>
      <c r="F110" s="36" t="s">
        <v>59</v>
      </c>
      <c r="G110" s="37" t="s">
        <v>53</v>
      </c>
      <c r="H110" s="39">
        <f t="shared" si="23"/>
        <v>74.8</v>
      </c>
      <c r="I110" s="38">
        <v>73.099999999999994</v>
      </c>
      <c r="J110" s="38">
        <v>1.7</v>
      </c>
      <c r="K110" s="38">
        <v>0.2</v>
      </c>
      <c r="L110" s="38"/>
      <c r="M110" s="38"/>
      <c r="N110" s="38"/>
      <c r="O110" s="38"/>
      <c r="P110" s="38"/>
      <c r="Q110" s="38"/>
      <c r="R110" s="38">
        <v>74</v>
      </c>
      <c r="S110" s="38">
        <v>74</v>
      </c>
      <c r="T110" s="38"/>
      <c r="U110" s="38"/>
      <c r="V110" s="38"/>
      <c r="W110" s="37" t="s">
        <v>383</v>
      </c>
      <c r="Y110" s="40">
        <f t="shared" si="24"/>
        <v>97</v>
      </c>
      <c r="Z110" s="41" t="e">
        <f>IF($G$6="январь",ROUND(#REF!-#REF!,2),IF(#REF!&gt;=#REF!,0,ROUND(#REF!-#REF!,2)))</f>
        <v>#REF!</v>
      </c>
      <c r="AA110" s="32" t="e">
        <f>IF(#REF!&gt;#REF!,#REF!-#REF!,0)</f>
        <v>#REF!</v>
      </c>
      <c r="AB110" s="42" t="e">
        <f>IF($G$6="январь",ROUND(#REF!-#REF!,2),IF(#REF!&gt;=#REF!,0,ROUND(#REF!-#REF!,2)))</f>
        <v>#REF!</v>
      </c>
      <c r="AC110" s="32" t="e">
        <f>IF(#REF!&gt;#REF!,#REF!-#REF!,0)</f>
        <v>#REF!</v>
      </c>
      <c r="AD110" s="32">
        <f t="shared" si="14"/>
        <v>0</v>
      </c>
      <c r="AE110" s="41">
        <f t="shared" si="15"/>
        <v>0</v>
      </c>
      <c r="AF110" s="41">
        <f t="shared" si="16"/>
        <v>0</v>
      </c>
      <c r="AG110" s="41">
        <f t="shared" si="17"/>
        <v>0</v>
      </c>
      <c r="AH110" s="41">
        <f t="shared" si="18"/>
        <v>0</v>
      </c>
      <c r="AI110" s="41">
        <f t="shared" si="19"/>
        <v>0</v>
      </c>
      <c r="AJ110" s="41">
        <f t="shared" si="20"/>
        <v>0</v>
      </c>
      <c r="AK110" s="41">
        <f t="shared" si="21"/>
        <v>0</v>
      </c>
      <c r="AL110" s="41">
        <f t="shared" si="22"/>
        <v>0</v>
      </c>
      <c r="AN110" s="40">
        <f t="shared" si="25"/>
        <v>97</v>
      </c>
      <c r="AO1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0" s="42">
        <f>IF(B110="",0,IF(ISERROR(VLOOKUP(B110,LesName,1,FALSE)),"ошибка в наименовании",0))</f>
        <v>0</v>
      </c>
      <c r="AQ110" s="42">
        <f>IF(OR(AND(LEN(C110)&gt;0,LEN(B110)&gt;0,H110&lt;&gt;0),AND(LEN(C110)=0,LEN(B110)=0,H110=0)),0,"введены не все данные (графы Б, В, 9)")</f>
        <v>0</v>
      </c>
    </row>
    <row r="111" spans="1:43" ht="87.75" customHeight="1" x14ac:dyDescent="0.2">
      <c r="A111" s="34">
        <v>98</v>
      </c>
      <c r="B111" s="35" t="s">
        <v>62</v>
      </c>
      <c r="C111" s="35" t="s">
        <v>384</v>
      </c>
      <c r="D111" s="35" t="s">
        <v>89</v>
      </c>
      <c r="E111" s="35" t="s">
        <v>386</v>
      </c>
      <c r="F111" s="36" t="s">
        <v>59</v>
      </c>
      <c r="G111" s="37" t="s">
        <v>214</v>
      </c>
      <c r="H111" s="39">
        <f t="shared" si="23"/>
        <v>74.5</v>
      </c>
      <c r="I111" s="38">
        <v>37.799999999999997</v>
      </c>
      <c r="J111" s="38">
        <v>36.700000000000003</v>
      </c>
      <c r="K111" s="38">
        <v>4</v>
      </c>
      <c r="L111" s="38"/>
      <c r="M111" s="38"/>
      <c r="N111" s="38"/>
      <c r="O111" s="38"/>
      <c r="P111" s="38"/>
      <c r="Q111" s="38"/>
      <c r="R111" s="38"/>
      <c r="S111" s="38"/>
      <c r="T111" s="38"/>
      <c r="U111" s="38"/>
      <c r="V111" s="38"/>
      <c r="W111" s="37" t="s">
        <v>387</v>
      </c>
      <c r="Y111" s="43">
        <f t="shared" si="24"/>
        <v>98</v>
      </c>
      <c r="Z111" s="41" t="e">
        <f>IF($G$6="январь",ROUND(#REF!-#REF!,2),IF(#REF!&gt;=#REF!,0,ROUND(#REF!-#REF!,2)))</f>
        <v>#REF!</v>
      </c>
      <c r="AA111" s="32" t="e">
        <f>IF(#REF!&gt;#REF!,#REF!-#REF!,0)</f>
        <v>#REF!</v>
      </c>
      <c r="AB111" s="42" t="e">
        <f>IF($G$6="январь",ROUND(#REF!-#REF!,2),IF(#REF!&gt;=#REF!,0,ROUND(#REF!-#REF!,2)))</f>
        <v>#REF!</v>
      </c>
      <c r="AC111" s="32" t="e">
        <f>IF(#REF!&gt;#REF!,#REF!-#REF!,0)</f>
        <v>#REF!</v>
      </c>
      <c r="AD111" s="32">
        <f t="shared" si="14"/>
        <v>0</v>
      </c>
      <c r="AE111" s="41">
        <f t="shared" si="15"/>
        <v>0</v>
      </c>
      <c r="AF111" s="41">
        <f t="shared" si="16"/>
        <v>0</v>
      </c>
      <c r="AG111" s="41">
        <f t="shared" si="17"/>
        <v>0</v>
      </c>
      <c r="AH111" s="41">
        <f t="shared" si="18"/>
        <v>0</v>
      </c>
      <c r="AI111" s="41">
        <f t="shared" si="19"/>
        <v>0</v>
      </c>
      <c r="AJ111" s="41">
        <f t="shared" si="20"/>
        <v>0</v>
      </c>
      <c r="AK111" s="41">
        <f t="shared" si="21"/>
        <v>0</v>
      </c>
      <c r="AL111" s="41">
        <f t="shared" si="22"/>
        <v>0</v>
      </c>
      <c r="AN111" s="43">
        <f t="shared" si="25"/>
        <v>98</v>
      </c>
      <c r="AO1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1" s="42">
        <f>IF(B111="",0,IF(ISERROR(VLOOKUP(B111,LesName,1,FALSE)),"ошибка в наименовании",0))</f>
        <v>0</v>
      </c>
      <c r="AQ111" s="42">
        <f>IF(OR(AND(LEN(C111)&gt;0,LEN(B111)&gt;0,H111&lt;&gt;0),AND(LEN(C111)=0,LEN(B111)=0,H111=0)),0,"введены не все данные (графы Б, В, 9)")</f>
        <v>0</v>
      </c>
    </row>
    <row r="112" spans="1:43" ht="36" customHeight="1" x14ac:dyDescent="0.2">
      <c r="A112" s="34">
        <v>99</v>
      </c>
      <c r="B112" s="35" t="s">
        <v>67</v>
      </c>
      <c r="C112" s="35" t="s">
        <v>388</v>
      </c>
      <c r="D112" s="35" t="s">
        <v>389</v>
      </c>
      <c r="E112" s="35" t="s">
        <v>305</v>
      </c>
      <c r="F112" s="36" t="s">
        <v>59</v>
      </c>
      <c r="G112" s="37" t="s">
        <v>60</v>
      </c>
      <c r="H112" s="39">
        <f t="shared" si="23"/>
        <v>74.5</v>
      </c>
      <c r="I112" s="38">
        <v>17.7</v>
      </c>
      <c r="J112" s="38">
        <v>56.8</v>
      </c>
      <c r="K112" s="38">
        <v>6.3</v>
      </c>
      <c r="L112" s="38"/>
      <c r="M112" s="38"/>
      <c r="N112" s="38"/>
      <c r="O112" s="38"/>
      <c r="P112" s="38"/>
      <c r="Q112" s="38"/>
      <c r="R112" s="38"/>
      <c r="S112" s="38"/>
      <c r="T112" s="38"/>
      <c r="U112" s="38"/>
      <c r="V112" s="38"/>
      <c r="W112" s="37" t="s">
        <v>390</v>
      </c>
      <c r="Y112" s="40">
        <f t="shared" si="24"/>
        <v>99</v>
      </c>
      <c r="Z112" s="41" t="e">
        <f>IF($G$6="январь",ROUND(#REF!-#REF!,2),IF(#REF!&gt;=#REF!,0,ROUND(#REF!-#REF!,2)))</f>
        <v>#REF!</v>
      </c>
      <c r="AA112" s="32" t="e">
        <f>IF(#REF!&gt;#REF!,#REF!-#REF!,0)</f>
        <v>#REF!</v>
      </c>
      <c r="AB112" s="42" t="e">
        <f>IF($G$6="январь",ROUND(#REF!-#REF!,2),IF(#REF!&gt;=#REF!,0,ROUND(#REF!-#REF!,2)))</f>
        <v>#REF!</v>
      </c>
      <c r="AC112" s="32" t="e">
        <f>IF(#REF!&gt;#REF!,#REF!-#REF!,0)</f>
        <v>#REF!</v>
      </c>
      <c r="AD112" s="32">
        <f t="shared" si="14"/>
        <v>0</v>
      </c>
      <c r="AE112" s="41">
        <f t="shared" si="15"/>
        <v>0</v>
      </c>
      <c r="AF112" s="41">
        <f t="shared" si="16"/>
        <v>0</v>
      </c>
      <c r="AG112" s="41">
        <f t="shared" si="17"/>
        <v>0</v>
      </c>
      <c r="AH112" s="41">
        <f t="shared" si="18"/>
        <v>0</v>
      </c>
      <c r="AI112" s="41">
        <f t="shared" si="19"/>
        <v>0</v>
      </c>
      <c r="AJ112" s="41">
        <f t="shared" si="20"/>
        <v>0</v>
      </c>
      <c r="AK112" s="41">
        <f t="shared" si="21"/>
        <v>0</v>
      </c>
      <c r="AL112" s="41">
        <f t="shared" si="22"/>
        <v>0</v>
      </c>
      <c r="AN112" s="40">
        <f t="shared" si="25"/>
        <v>99</v>
      </c>
      <c r="AO1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2" s="42">
        <f>IF(B112="",0,IF(ISERROR(VLOOKUP(B112,LesName,1,FALSE)),"ошибка в наименовании",0))</f>
        <v>0</v>
      </c>
      <c r="AQ112" s="42">
        <f>IF(OR(AND(LEN(C112)&gt;0,LEN(B112)&gt;0,H112&lt;&gt;0),AND(LEN(C112)=0,LEN(B112)=0,H112=0)),0,"введены не все данные (графы Б, В, 9)")</f>
        <v>0</v>
      </c>
    </row>
    <row r="113" spans="1:43" ht="39" customHeight="1" x14ac:dyDescent="0.2">
      <c r="A113" s="34">
        <v>100</v>
      </c>
      <c r="B113" s="35" t="s">
        <v>72</v>
      </c>
      <c r="C113" s="35" t="s">
        <v>391</v>
      </c>
      <c r="D113" s="35" t="s">
        <v>392</v>
      </c>
      <c r="E113" s="35" t="s">
        <v>248</v>
      </c>
      <c r="F113" s="36" t="s">
        <v>59</v>
      </c>
      <c r="G113" s="37" t="s">
        <v>60</v>
      </c>
      <c r="H113" s="39">
        <f t="shared" si="23"/>
        <v>72.7</v>
      </c>
      <c r="I113" s="38">
        <v>17.3</v>
      </c>
      <c r="J113" s="38">
        <v>55.4</v>
      </c>
      <c r="K113" s="38">
        <v>6.2</v>
      </c>
      <c r="L113" s="38"/>
      <c r="M113" s="38"/>
      <c r="N113" s="38"/>
      <c r="O113" s="38"/>
      <c r="P113" s="38"/>
      <c r="Q113" s="38"/>
      <c r="R113" s="38"/>
      <c r="S113" s="38"/>
      <c r="T113" s="38"/>
      <c r="U113" s="38"/>
      <c r="V113" s="38"/>
      <c r="W113" s="37" t="s">
        <v>393</v>
      </c>
      <c r="Y113" s="40">
        <f t="shared" si="24"/>
        <v>100</v>
      </c>
      <c r="Z113" s="41" t="e">
        <f>IF($G$6="январь",ROUND(#REF!-#REF!,2),IF(#REF!&gt;=#REF!,0,ROUND(#REF!-#REF!,2)))</f>
        <v>#REF!</v>
      </c>
      <c r="AA113" s="32" t="e">
        <f>IF(#REF!&gt;#REF!,#REF!-#REF!,0)</f>
        <v>#REF!</v>
      </c>
      <c r="AB113" s="42" t="e">
        <f>IF($G$6="январь",ROUND(#REF!-#REF!,2),IF(#REF!&gt;=#REF!,0,ROUND(#REF!-#REF!,2)))</f>
        <v>#REF!</v>
      </c>
      <c r="AC113" s="32" t="e">
        <f>IF(#REF!&gt;#REF!,#REF!-#REF!,0)</f>
        <v>#REF!</v>
      </c>
      <c r="AD113" s="32">
        <f t="shared" si="14"/>
        <v>0</v>
      </c>
      <c r="AE113" s="41">
        <f t="shared" si="15"/>
        <v>0</v>
      </c>
      <c r="AF113" s="41">
        <f t="shared" si="16"/>
        <v>0</v>
      </c>
      <c r="AG113" s="41">
        <f t="shared" si="17"/>
        <v>0</v>
      </c>
      <c r="AH113" s="41">
        <f t="shared" si="18"/>
        <v>0</v>
      </c>
      <c r="AI113" s="41">
        <f t="shared" si="19"/>
        <v>0</v>
      </c>
      <c r="AJ113" s="41">
        <f t="shared" si="20"/>
        <v>0</v>
      </c>
      <c r="AK113" s="41">
        <f t="shared" si="21"/>
        <v>0</v>
      </c>
      <c r="AL113" s="41">
        <f t="shared" si="22"/>
        <v>0</v>
      </c>
      <c r="AN113" s="40">
        <f t="shared" si="25"/>
        <v>100</v>
      </c>
      <c r="AO1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3" s="42">
        <f>IF(B113="",0,IF(ISERROR(VLOOKUP(B113,LesName,1,FALSE)),"ошибка в наименовании",0))</f>
        <v>0</v>
      </c>
      <c r="AQ113" s="42">
        <f>IF(OR(AND(LEN(C113)&gt;0,LEN(B113)&gt;0,H113&lt;&gt;0),AND(LEN(C113)=0,LEN(B113)=0,H113=0)),0,"введены не все данные (графы Б, В, 9)")</f>
        <v>0</v>
      </c>
    </row>
    <row r="114" spans="1:43" ht="36" customHeight="1" x14ac:dyDescent="0.2">
      <c r="A114" s="34">
        <v>101</v>
      </c>
      <c r="B114" s="35" t="s">
        <v>394</v>
      </c>
      <c r="C114" s="35" t="s">
        <v>395</v>
      </c>
      <c r="D114" s="35" t="s">
        <v>396</v>
      </c>
      <c r="E114" s="35" t="s">
        <v>397</v>
      </c>
      <c r="F114" s="36" t="s">
        <v>59</v>
      </c>
      <c r="G114" s="37" t="s">
        <v>53</v>
      </c>
      <c r="H114" s="39">
        <f t="shared" si="23"/>
        <v>72</v>
      </c>
      <c r="I114" s="38">
        <v>42.2</v>
      </c>
      <c r="J114" s="38">
        <v>29.8</v>
      </c>
      <c r="K114" s="38">
        <v>3.3</v>
      </c>
      <c r="L114" s="38"/>
      <c r="M114" s="38"/>
      <c r="N114" s="38"/>
      <c r="O114" s="38"/>
      <c r="P114" s="38"/>
      <c r="Q114" s="38"/>
      <c r="R114" s="46"/>
      <c r="S114" s="46"/>
      <c r="T114" s="38"/>
      <c r="U114" s="38"/>
      <c r="V114" s="38"/>
      <c r="W114" s="37" t="s">
        <v>398</v>
      </c>
      <c r="Y114" s="40">
        <f t="shared" si="24"/>
        <v>101</v>
      </c>
      <c r="Z114" s="41" t="e">
        <f>IF($G$6="январь",ROUND(#REF!-#REF!,2),IF(#REF!&gt;=#REF!,0,ROUND(#REF!-#REF!,2)))</f>
        <v>#REF!</v>
      </c>
      <c r="AA114" s="32" t="e">
        <f>IF(#REF!&gt;#REF!,#REF!-#REF!,0)</f>
        <v>#REF!</v>
      </c>
      <c r="AB114" s="42" t="e">
        <f>IF($G$6="январь",ROUND(#REF!-#REF!,2),IF(#REF!&gt;=#REF!,0,ROUND(#REF!-#REF!,2)))</f>
        <v>#REF!</v>
      </c>
      <c r="AC114" s="32" t="e">
        <f>IF(#REF!&gt;#REF!,#REF!-#REF!,0)</f>
        <v>#REF!</v>
      </c>
      <c r="AD114" s="32">
        <f t="shared" si="14"/>
        <v>0</v>
      </c>
      <c r="AE114" s="41">
        <f t="shared" si="15"/>
        <v>0</v>
      </c>
      <c r="AF114" s="41">
        <f t="shared" si="16"/>
        <v>0</v>
      </c>
      <c r="AG114" s="41">
        <f t="shared" si="17"/>
        <v>0</v>
      </c>
      <c r="AH114" s="41">
        <f t="shared" si="18"/>
        <v>0</v>
      </c>
      <c r="AI114" s="41">
        <f t="shared" si="19"/>
        <v>0</v>
      </c>
      <c r="AJ114" s="41">
        <f t="shared" si="20"/>
        <v>0</v>
      </c>
      <c r="AK114" s="41">
        <f t="shared" si="21"/>
        <v>0</v>
      </c>
      <c r="AL114" s="41">
        <f t="shared" si="22"/>
        <v>0</v>
      </c>
      <c r="AN114" s="40">
        <f t="shared" si="25"/>
        <v>101</v>
      </c>
      <c r="AO1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4" s="42">
        <f>IF(B114="",0,IF(ISERROR(VLOOKUP(B114,LesName,1,FALSE)),"ошибка в наименовании",0))</f>
        <v>0</v>
      </c>
      <c r="AQ114" s="42">
        <f>IF(OR(AND(LEN(C114)&gt;0,LEN(B114)&gt;0,H114&lt;&gt;0),AND(LEN(C114)=0,LEN(B114)=0,H114=0)),0,"введены не все данные (графы Б, В, 9)")</f>
        <v>0</v>
      </c>
    </row>
    <row r="115" spans="1:43" ht="33" customHeight="1" x14ac:dyDescent="0.2">
      <c r="A115" s="34">
        <v>102</v>
      </c>
      <c r="B115" s="35" t="s">
        <v>72</v>
      </c>
      <c r="C115" s="35" t="s">
        <v>399</v>
      </c>
      <c r="D115" s="35" t="s">
        <v>400</v>
      </c>
      <c r="E115" s="35" t="s">
        <v>401</v>
      </c>
      <c r="F115" s="36" t="s">
        <v>52</v>
      </c>
      <c r="G115" s="37" t="s">
        <v>53</v>
      </c>
      <c r="H115" s="39">
        <f t="shared" si="23"/>
        <v>70.099999999999994</v>
      </c>
      <c r="I115" s="38">
        <v>70.099999999999994</v>
      </c>
      <c r="J115" s="38"/>
      <c r="K115" s="38"/>
      <c r="L115" s="38"/>
      <c r="M115" s="38"/>
      <c r="N115" s="38"/>
      <c r="O115" s="38"/>
      <c r="P115" s="38"/>
      <c r="Q115" s="38"/>
      <c r="R115" s="38">
        <v>70.099999999999994</v>
      </c>
      <c r="S115" s="38">
        <v>70.099999999999994</v>
      </c>
      <c r="T115" s="38">
        <v>70.099999999999994</v>
      </c>
      <c r="U115" s="38"/>
      <c r="V115" s="38"/>
      <c r="W115" s="37" t="s">
        <v>402</v>
      </c>
      <c r="Y115" s="40">
        <f t="shared" si="24"/>
        <v>102</v>
      </c>
      <c r="Z115" s="41" t="e">
        <f>IF($G$6="январь",ROUND(#REF!-#REF!,2),IF(#REF!&gt;=#REF!,0,ROUND(#REF!-#REF!,2)))</f>
        <v>#REF!</v>
      </c>
      <c r="AA115" s="32" t="e">
        <f>IF(#REF!&gt;#REF!,#REF!-#REF!,0)</f>
        <v>#REF!</v>
      </c>
      <c r="AB115" s="42" t="e">
        <f>IF($G$6="январь",ROUND(#REF!-#REF!,2),IF(#REF!&gt;=#REF!,0,ROUND(#REF!-#REF!,2)))</f>
        <v>#REF!</v>
      </c>
      <c r="AC115" s="32" t="e">
        <f>IF(#REF!&gt;#REF!,#REF!-#REF!,0)</f>
        <v>#REF!</v>
      </c>
      <c r="AD115" s="32">
        <f t="shared" si="14"/>
        <v>0</v>
      </c>
      <c r="AE115" s="41">
        <f t="shared" si="15"/>
        <v>0</v>
      </c>
      <c r="AF115" s="41">
        <f t="shared" si="16"/>
        <v>0</v>
      </c>
      <c r="AG115" s="41">
        <f t="shared" si="17"/>
        <v>0</v>
      </c>
      <c r="AH115" s="41">
        <f t="shared" si="18"/>
        <v>0</v>
      </c>
      <c r="AI115" s="41">
        <f t="shared" si="19"/>
        <v>0</v>
      </c>
      <c r="AJ115" s="41">
        <f t="shared" si="20"/>
        <v>0</v>
      </c>
      <c r="AK115" s="41">
        <f t="shared" si="21"/>
        <v>0</v>
      </c>
      <c r="AL115" s="41">
        <f t="shared" si="22"/>
        <v>0</v>
      </c>
      <c r="AN115" s="40">
        <f t="shared" si="25"/>
        <v>102</v>
      </c>
      <c r="AO1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5" s="42">
        <f>IF(B115="",0,IF(ISERROR(VLOOKUP(B115,LesName,1,FALSE)),"ошибка в наименовании",0))</f>
        <v>0</v>
      </c>
      <c r="AQ115" s="42">
        <f>IF(OR(AND(LEN(C115)&gt;0,LEN(B115)&gt;0,H115&lt;&gt;0),AND(LEN(C115)=0,LEN(B115)=0,H115=0)),0,"введены не все данные (графы Б, В, 9)")</f>
        <v>0</v>
      </c>
    </row>
    <row r="116" spans="1:43" ht="32.25" customHeight="1" x14ac:dyDescent="0.2">
      <c r="A116" s="34">
        <v>103</v>
      </c>
      <c r="B116" s="35" t="s">
        <v>67</v>
      </c>
      <c r="C116" s="35" t="s">
        <v>403</v>
      </c>
      <c r="D116" s="35" t="s">
        <v>274</v>
      </c>
      <c r="E116" s="35" t="s">
        <v>97</v>
      </c>
      <c r="F116" s="36" t="s">
        <v>59</v>
      </c>
      <c r="G116" s="37" t="s">
        <v>60</v>
      </c>
      <c r="H116" s="39">
        <f t="shared" si="23"/>
        <v>69.5</v>
      </c>
      <c r="I116" s="38"/>
      <c r="J116" s="38">
        <v>69.5</v>
      </c>
      <c r="K116" s="38">
        <v>35.5</v>
      </c>
      <c r="L116" s="38"/>
      <c r="M116" s="38"/>
      <c r="N116" s="38"/>
      <c r="O116" s="38"/>
      <c r="P116" s="38"/>
      <c r="Q116" s="38"/>
      <c r="R116" s="38"/>
      <c r="S116" s="38"/>
      <c r="T116" s="38"/>
      <c r="U116" s="38"/>
      <c r="V116" s="38"/>
      <c r="W116" s="37" t="s">
        <v>404</v>
      </c>
      <c r="Y116" s="40">
        <f t="shared" si="24"/>
        <v>103</v>
      </c>
      <c r="Z116" s="41" t="e">
        <f>IF($G$6="январь",ROUND(#REF!-#REF!,2),IF(#REF!&gt;=#REF!,0,ROUND(#REF!-#REF!,2)))</f>
        <v>#REF!</v>
      </c>
      <c r="AA116" s="32" t="e">
        <f>IF(#REF!&gt;#REF!,#REF!-#REF!,0)</f>
        <v>#REF!</v>
      </c>
      <c r="AB116" s="42" t="e">
        <f>IF($G$6="январь",ROUND(#REF!-#REF!,2),IF(#REF!&gt;=#REF!,0,ROUND(#REF!-#REF!,2)))</f>
        <v>#REF!</v>
      </c>
      <c r="AC116" s="32" t="e">
        <f>IF(#REF!&gt;#REF!,#REF!-#REF!,0)</f>
        <v>#REF!</v>
      </c>
      <c r="AD116" s="32">
        <f t="shared" si="14"/>
        <v>0</v>
      </c>
      <c r="AE116" s="41">
        <f t="shared" si="15"/>
        <v>0</v>
      </c>
      <c r="AF116" s="41">
        <f t="shared" si="16"/>
        <v>0</v>
      </c>
      <c r="AG116" s="41">
        <f t="shared" si="17"/>
        <v>0</v>
      </c>
      <c r="AH116" s="41">
        <f t="shared" si="18"/>
        <v>0</v>
      </c>
      <c r="AI116" s="41">
        <f t="shared" si="19"/>
        <v>0</v>
      </c>
      <c r="AJ116" s="41">
        <f t="shared" si="20"/>
        <v>0</v>
      </c>
      <c r="AK116" s="41">
        <f t="shared" si="21"/>
        <v>0</v>
      </c>
      <c r="AL116" s="41">
        <f t="shared" si="22"/>
        <v>0</v>
      </c>
      <c r="AN116" s="40">
        <f t="shared" si="25"/>
        <v>103</v>
      </c>
      <c r="AO1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6" s="42">
        <f>IF(B116="",0,IF(ISERROR(VLOOKUP(B116,LesName,1,FALSE)),"ошибка в наименовании",0))</f>
        <v>0</v>
      </c>
      <c r="AQ116" s="42">
        <f>IF(OR(AND(LEN(C116)&gt;0,LEN(B116)&gt;0,H116&lt;&gt;0),AND(LEN(C116)=0,LEN(B116)=0,H116=0)),0,"введены не все данные (графы Б, В, 9)")</f>
        <v>0</v>
      </c>
    </row>
    <row r="117" spans="1:43" ht="33.75" customHeight="1" x14ac:dyDescent="0.2">
      <c r="A117" s="34">
        <v>104</v>
      </c>
      <c r="B117" s="35" t="s">
        <v>405</v>
      </c>
      <c r="C117" s="35" t="s">
        <v>406</v>
      </c>
      <c r="D117" s="35" t="s">
        <v>407</v>
      </c>
      <c r="E117" s="35" t="s">
        <v>305</v>
      </c>
      <c r="F117" s="36" t="s">
        <v>59</v>
      </c>
      <c r="G117" s="37" t="s">
        <v>60</v>
      </c>
      <c r="H117" s="39">
        <f t="shared" si="23"/>
        <v>68.8</v>
      </c>
      <c r="I117" s="38">
        <v>17.7</v>
      </c>
      <c r="J117" s="38">
        <v>51.1</v>
      </c>
      <c r="K117" s="38">
        <v>5.7</v>
      </c>
      <c r="L117" s="38"/>
      <c r="M117" s="38"/>
      <c r="N117" s="38"/>
      <c r="O117" s="38"/>
      <c r="P117" s="38"/>
      <c r="Q117" s="38"/>
      <c r="R117" s="38"/>
      <c r="S117" s="38"/>
      <c r="T117" s="38"/>
      <c r="U117" s="38"/>
      <c r="V117" s="38"/>
      <c r="W117" s="37" t="s">
        <v>408</v>
      </c>
      <c r="Y117" s="40">
        <f t="shared" si="24"/>
        <v>104</v>
      </c>
      <c r="Z117" s="41" t="e">
        <f>IF($G$6="январь",ROUND(#REF!-#REF!,2),IF(#REF!&gt;=#REF!,0,ROUND(#REF!-#REF!,2)))</f>
        <v>#REF!</v>
      </c>
      <c r="AA117" s="32" t="e">
        <f>IF(#REF!&gt;#REF!,#REF!-#REF!,0)</f>
        <v>#REF!</v>
      </c>
      <c r="AB117" s="42" t="e">
        <f>IF($G$6="январь",ROUND(#REF!-#REF!,2),IF(#REF!&gt;=#REF!,0,ROUND(#REF!-#REF!,2)))</f>
        <v>#REF!</v>
      </c>
      <c r="AC117" s="32" t="e">
        <f>IF(#REF!&gt;#REF!,#REF!-#REF!,0)</f>
        <v>#REF!</v>
      </c>
      <c r="AD117" s="32">
        <f t="shared" si="14"/>
        <v>0</v>
      </c>
      <c r="AE117" s="41">
        <f t="shared" si="15"/>
        <v>0</v>
      </c>
      <c r="AF117" s="41">
        <f t="shared" si="16"/>
        <v>0</v>
      </c>
      <c r="AG117" s="41">
        <f t="shared" si="17"/>
        <v>0</v>
      </c>
      <c r="AH117" s="41">
        <f t="shared" si="18"/>
        <v>0</v>
      </c>
      <c r="AI117" s="41">
        <f t="shared" si="19"/>
        <v>0</v>
      </c>
      <c r="AJ117" s="41">
        <f t="shared" si="20"/>
        <v>0</v>
      </c>
      <c r="AK117" s="41">
        <f t="shared" si="21"/>
        <v>0</v>
      </c>
      <c r="AL117" s="41">
        <f t="shared" si="22"/>
        <v>0</v>
      </c>
      <c r="AN117" s="40">
        <f t="shared" si="25"/>
        <v>104</v>
      </c>
      <c r="AO1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7" s="42">
        <f>IF(B117="",0,IF(ISERROR(VLOOKUP(B117,LesName,1,FALSE)),"ошибка в наименовании",0))</f>
        <v>0</v>
      </c>
      <c r="AQ117" s="42">
        <f>IF(OR(AND(LEN(C117)&gt;0,LEN(B117)&gt;0,H117&lt;&gt;0),AND(LEN(C117)=0,LEN(B117)=0,H117=0)),0,"введены не все данные (графы Б, В, 9)")</f>
        <v>0</v>
      </c>
    </row>
    <row r="118" spans="1:43" ht="30" customHeight="1" x14ac:dyDescent="0.2">
      <c r="A118" s="34">
        <v>105</v>
      </c>
      <c r="B118" s="35" t="s">
        <v>62</v>
      </c>
      <c r="C118" s="35" t="s">
        <v>409</v>
      </c>
      <c r="D118" s="35" t="s">
        <v>410</v>
      </c>
      <c r="E118" s="35" t="s">
        <v>121</v>
      </c>
      <c r="F118" s="36" t="s">
        <v>59</v>
      </c>
      <c r="G118" s="37" t="s">
        <v>60</v>
      </c>
      <c r="H118" s="39">
        <f t="shared" si="23"/>
        <v>68.5</v>
      </c>
      <c r="I118" s="38">
        <v>47.2</v>
      </c>
      <c r="J118" s="38">
        <v>21.3</v>
      </c>
      <c r="K118" s="38">
        <v>2.4</v>
      </c>
      <c r="L118" s="38"/>
      <c r="M118" s="38"/>
      <c r="N118" s="38"/>
      <c r="O118" s="38"/>
      <c r="P118" s="38"/>
      <c r="Q118" s="38"/>
      <c r="R118" s="38"/>
      <c r="S118" s="38"/>
      <c r="T118" s="38"/>
      <c r="U118" s="38"/>
      <c r="V118" s="38"/>
      <c r="W118" s="37" t="s">
        <v>411</v>
      </c>
      <c r="Y118" s="40">
        <f t="shared" si="24"/>
        <v>105</v>
      </c>
      <c r="Z118" s="41" t="e">
        <f>IF($G$6="январь",ROUND(#REF!-#REF!,2),IF(#REF!&gt;=#REF!,0,ROUND(#REF!-#REF!,2)))</f>
        <v>#REF!</v>
      </c>
      <c r="AA118" s="32" t="e">
        <f>IF(#REF!&gt;#REF!,#REF!-#REF!,0)</f>
        <v>#REF!</v>
      </c>
      <c r="AB118" s="42" t="e">
        <f>IF($G$6="январь",ROUND(#REF!-#REF!,2),IF(#REF!&gt;=#REF!,0,ROUND(#REF!-#REF!,2)))</f>
        <v>#REF!</v>
      </c>
      <c r="AC118" s="32" t="e">
        <f>IF(#REF!&gt;#REF!,#REF!-#REF!,0)</f>
        <v>#REF!</v>
      </c>
      <c r="AD118" s="32">
        <f t="shared" si="14"/>
        <v>0</v>
      </c>
      <c r="AE118" s="41">
        <f t="shared" si="15"/>
        <v>0</v>
      </c>
      <c r="AF118" s="41">
        <f t="shared" si="16"/>
        <v>0</v>
      </c>
      <c r="AG118" s="41">
        <f t="shared" si="17"/>
        <v>0</v>
      </c>
      <c r="AH118" s="41">
        <f t="shared" si="18"/>
        <v>0</v>
      </c>
      <c r="AI118" s="41">
        <f t="shared" si="19"/>
        <v>0</v>
      </c>
      <c r="AJ118" s="41">
        <f t="shared" si="20"/>
        <v>0</v>
      </c>
      <c r="AK118" s="41">
        <f t="shared" si="21"/>
        <v>0</v>
      </c>
      <c r="AL118" s="41">
        <f t="shared" si="22"/>
        <v>0</v>
      </c>
      <c r="AN118" s="40">
        <f t="shared" si="25"/>
        <v>105</v>
      </c>
      <c r="AO1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8" s="42">
        <f>IF(B118="",0,IF(ISERROR(VLOOKUP(B118,LesName,1,FALSE)),"ошибка в наименовании",0))</f>
        <v>0</v>
      </c>
      <c r="AQ118" s="42">
        <f>IF(OR(AND(LEN(C118)&gt;0,LEN(B118)&gt;0,H118&lt;&gt;0),AND(LEN(C118)=0,LEN(B118)=0,H118=0)),0,"введены не все данные (графы Б, В, 9)")</f>
        <v>0</v>
      </c>
    </row>
    <row r="119" spans="1:43" ht="50.25" customHeight="1" x14ac:dyDescent="0.2">
      <c r="A119" s="34">
        <v>106</v>
      </c>
      <c r="B119" s="35" t="s">
        <v>48</v>
      </c>
      <c r="C119" s="35" t="s">
        <v>372</v>
      </c>
      <c r="D119" s="35" t="s">
        <v>412</v>
      </c>
      <c r="E119" s="35" t="s">
        <v>413</v>
      </c>
      <c r="F119" s="36" t="s">
        <v>59</v>
      </c>
      <c r="G119" s="37" t="s">
        <v>196</v>
      </c>
      <c r="H119" s="39">
        <f t="shared" si="23"/>
        <v>68</v>
      </c>
      <c r="I119" s="38">
        <v>38.200000000000003</v>
      </c>
      <c r="J119" s="38">
        <v>29.8</v>
      </c>
      <c r="K119" s="38">
        <v>3.3</v>
      </c>
      <c r="L119" s="38"/>
      <c r="M119" s="38"/>
      <c r="N119" s="38"/>
      <c r="O119" s="38"/>
      <c r="P119" s="38"/>
      <c r="Q119" s="38"/>
      <c r="R119" s="38"/>
      <c r="S119" s="38"/>
      <c r="T119" s="38"/>
      <c r="U119" s="38"/>
      <c r="V119" s="38"/>
      <c r="W119" s="37" t="s">
        <v>414</v>
      </c>
      <c r="Y119" s="40">
        <f t="shared" si="24"/>
        <v>106</v>
      </c>
      <c r="Z119" s="41" t="e">
        <f>IF($G$6="январь",ROUND(#REF!-#REF!,2),IF(#REF!&gt;=#REF!,0,ROUND(#REF!-#REF!,2)))</f>
        <v>#REF!</v>
      </c>
      <c r="AA119" s="32" t="e">
        <f>IF(#REF!&gt;#REF!,#REF!-#REF!,0)</f>
        <v>#REF!</v>
      </c>
      <c r="AB119" s="42" t="e">
        <f>IF($G$6="январь",ROUND(#REF!-#REF!,2),IF(#REF!&gt;=#REF!,0,ROUND(#REF!-#REF!,2)))</f>
        <v>#REF!</v>
      </c>
      <c r="AC119" s="32" t="e">
        <f>IF(#REF!&gt;#REF!,#REF!-#REF!,0)</f>
        <v>#REF!</v>
      </c>
      <c r="AD119" s="32">
        <f t="shared" si="14"/>
        <v>0</v>
      </c>
      <c r="AE119" s="41">
        <f t="shared" si="15"/>
        <v>0</v>
      </c>
      <c r="AF119" s="41">
        <f t="shared" si="16"/>
        <v>0</v>
      </c>
      <c r="AG119" s="41">
        <f t="shared" si="17"/>
        <v>0</v>
      </c>
      <c r="AH119" s="41">
        <f t="shared" si="18"/>
        <v>0</v>
      </c>
      <c r="AI119" s="41">
        <f t="shared" si="19"/>
        <v>0</v>
      </c>
      <c r="AJ119" s="41">
        <f t="shared" si="20"/>
        <v>0</v>
      </c>
      <c r="AK119" s="41">
        <f t="shared" si="21"/>
        <v>0</v>
      </c>
      <c r="AL119" s="41">
        <f t="shared" si="22"/>
        <v>0</v>
      </c>
      <c r="AN119" s="40">
        <f t="shared" si="25"/>
        <v>106</v>
      </c>
      <c r="AO1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19" s="42">
        <f>IF(B119="",0,IF(ISERROR(VLOOKUP(B119,LesName,1,FALSE)),"ошибка в наименовании",0))</f>
        <v>0</v>
      </c>
      <c r="AQ119" s="42">
        <f>IF(OR(AND(LEN(C119)&gt;0,LEN(B119)&gt;0,H119&lt;&gt;0),AND(LEN(C119)=0,LEN(B119)=0,H119=0)),0,"введены не все данные (графы Б, В, 9)")</f>
        <v>0</v>
      </c>
    </row>
    <row r="120" spans="1:43" ht="24.75" customHeight="1" x14ac:dyDescent="0.2">
      <c r="A120" s="34">
        <v>107</v>
      </c>
      <c r="B120" s="35" t="s">
        <v>48</v>
      </c>
      <c r="C120" s="35" t="s">
        <v>49</v>
      </c>
      <c r="D120" s="35" t="s">
        <v>415</v>
      </c>
      <c r="E120" s="35" t="s">
        <v>51</v>
      </c>
      <c r="F120" s="36" t="s">
        <v>59</v>
      </c>
      <c r="G120" s="37" t="s">
        <v>53</v>
      </c>
      <c r="H120" s="39">
        <f t="shared" si="23"/>
        <v>66.7</v>
      </c>
      <c r="I120" s="38"/>
      <c r="J120" s="38">
        <v>66.7</v>
      </c>
      <c r="K120" s="38">
        <v>20.2</v>
      </c>
      <c r="L120" s="38"/>
      <c r="M120" s="38"/>
      <c r="N120" s="38"/>
      <c r="O120" s="38"/>
      <c r="P120" s="38"/>
      <c r="Q120" s="38"/>
      <c r="R120" s="38"/>
      <c r="S120" s="38"/>
      <c r="T120" s="38"/>
      <c r="U120" s="38"/>
      <c r="V120" s="38"/>
      <c r="W120" s="37" t="s">
        <v>416</v>
      </c>
      <c r="Y120" s="40">
        <f t="shared" si="24"/>
        <v>107</v>
      </c>
      <c r="Z120" s="41" t="e">
        <f>IF($G$6="январь",ROUND(#REF!-#REF!,2),IF(#REF!&gt;=#REF!,0,ROUND(#REF!-#REF!,2)))</f>
        <v>#REF!</v>
      </c>
      <c r="AA120" s="32" t="e">
        <f>IF(#REF!&gt;#REF!,#REF!-#REF!,0)</f>
        <v>#REF!</v>
      </c>
      <c r="AB120" s="42" t="e">
        <f>IF($G$6="январь",ROUND(#REF!-#REF!,2),IF(#REF!&gt;=#REF!,0,ROUND(#REF!-#REF!,2)))</f>
        <v>#REF!</v>
      </c>
      <c r="AC120" s="32" t="e">
        <f>IF(#REF!&gt;#REF!,#REF!-#REF!,0)</f>
        <v>#REF!</v>
      </c>
      <c r="AD120" s="32">
        <f t="shared" si="14"/>
        <v>0</v>
      </c>
      <c r="AE120" s="41">
        <f t="shared" si="15"/>
        <v>0</v>
      </c>
      <c r="AF120" s="41">
        <f t="shared" si="16"/>
        <v>0</v>
      </c>
      <c r="AG120" s="41">
        <f t="shared" si="17"/>
        <v>0</v>
      </c>
      <c r="AH120" s="41">
        <f t="shared" si="18"/>
        <v>0</v>
      </c>
      <c r="AI120" s="41">
        <f t="shared" si="19"/>
        <v>0</v>
      </c>
      <c r="AJ120" s="41">
        <f t="shared" si="20"/>
        <v>0</v>
      </c>
      <c r="AK120" s="41">
        <f t="shared" si="21"/>
        <v>0</v>
      </c>
      <c r="AL120" s="41">
        <f t="shared" si="22"/>
        <v>0</v>
      </c>
      <c r="AN120" s="40">
        <f t="shared" si="25"/>
        <v>107</v>
      </c>
      <c r="AO1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0" s="42">
        <f>IF(B120="",0,IF(ISERROR(VLOOKUP(B120,LesName,1,FALSE)),"ошибка в наименовании",0))</f>
        <v>0</v>
      </c>
      <c r="AQ120" s="42">
        <f>IF(OR(AND(LEN(C120)&gt;0,LEN(B120)&gt;0,H120&lt;&gt;0),AND(LEN(C120)=0,LEN(B120)=0,H120=0)),0,"введены не все данные (графы Б, В, 9)")</f>
        <v>0</v>
      </c>
    </row>
    <row r="121" spans="1:43" ht="38.25" customHeight="1" x14ac:dyDescent="0.2">
      <c r="A121" s="34">
        <v>108</v>
      </c>
      <c r="B121" s="35" t="s">
        <v>72</v>
      </c>
      <c r="C121" s="35" t="s">
        <v>417</v>
      </c>
      <c r="D121" s="35" t="s">
        <v>418</v>
      </c>
      <c r="E121" s="35" t="s">
        <v>419</v>
      </c>
      <c r="F121" s="36" t="s">
        <v>59</v>
      </c>
      <c r="G121" s="37" t="s">
        <v>60</v>
      </c>
      <c r="H121" s="39">
        <f t="shared" si="23"/>
        <v>65.5</v>
      </c>
      <c r="I121" s="38">
        <v>22.9</v>
      </c>
      <c r="J121" s="38">
        <v>42.6</v>
      </c>
      <c r="K121" s="38">
        <v>4.7</v>
      </c>
      <c r="L121" s="38"/>
      <c r="M121" s="38"/>
      <c r="N121" s="38"/>
      <c r="O121" s="38"/>
      <c r="P121" s="38"/>
      <c r="Q121" s="38"/>
      <c r="R121" s="38"/>
      <c r="S121" s="38"/>
      <c r="T121" s="38"/>
      <c r="U121" s="38"/>
      <c r="V121" s="38"/>
      <c r="W121" s="37" t="s">
        <v>420</v>
      </c>
      <c r="Y121" s="40">
        <f t="shared" si="24"/>
        <v>108</v>
      </c>
      <c r="Z121" s="41" t="e">
        <f>IF($G$6="январь",ROUND(#REF!-#REF!,2),IF(#REF!&gt;=#REF!,0,ROUND(#REF!-#REF!,2)))</f>
        <v>#REF!</v>
      </c>
      <c r="AA121" s="32" t="e">
        <f>IF(#REF!&gt;#REF!,#REF!-#REF!,0)</f>
        <v>#REF!</v>
      </c>
      <c r="AB121" s="42" t="e">
        <f>IF($G$6="январь",ROUND(#REF!-#REF!,2),IF(#REF!&gt;=#REF!,0,ROUND(#REF!-#REF!,2)))</f>
        <v>#REF!</v>
      </c>
      <c r="AC121" s="32" t="e">
        <f>IF(#REF!&gt;#REF!,#REF!-#REF!,0)</f>
        <v>#REF!</v>
      </c>
      <c r="AD121" s="32">
        <f t="shared" si="14"/>
        <v>0</v>
      </c>
      <c r="AE121" s="41">
        <f t="shared" si="15"/>
        <v>0</v>
      </c>
      <c r="AF121" s="41">
        <f t="shared" si="16"/>
        <v>0</v>
      </c>
      <c r="AG121" s="41">
        <f t="shared" si="17"/>
        <v>0</v>
      </c>
      <c r="AH121" s="41">
        <f t="shared" si="18"/>
        <v>0</v>
      </c>
      <c r="AI121" s="41">
        <f t="shared" si="19"/>
        <v>0</v>
      </c>
      <c r="AJ121" s="41">
        <f t="shared" si="20"/>
        <v>0</v>
      </c>
      <c r="AK121" s="41">
        <f t="shared" si="21"/>
        <v>0</v>
      </c>
      <c r="AL121" s="41">
        <f t="shared" si="22"/>
        <v>0</v>
      </c>
      <c r="AN121" s="40">
        <f t="shared" si="25"/>
        <v>108</v>
      </c>
      <c r="AO1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1" s="42">
        <f>IF(B121="",0,IF(ISERROR(VLOOKUP(B121,LesName,1,FALSE)),"ошибка в наименовании",0))</f>
        <v>0</v>
      </c>
      <c r="AQ121" s="42">
        <f>IF(OR(AND(LEN(C121)&gt;0,LEN(B121)&gt;0,H121&lt;&gt;0),AND(LEN(C121)=0,LEN(B121)=0,H121=0)),0,"введены не все данные (графы Б, В, 9)")</f>
        <v>0</v>
      </c>
    </row>
    <row r="122" spans="1:43" ht="45.75" customHeight="1" x14ac:dyDescent="0.2">
      <c r="A122" s="34">
        <v>109</v>
      </c>
      <c r="B122" s="35" t="s">
        <v>62</v>
      </c>
      <c r="C122" s="35" t="s">
        <v>421</v>
      </c>
      <c r="D122" s="35" t="s">
        <v>422</v>
      </c>
      <c r="E122" s="35" t="s">
        <v>254</v>
      </c>
      <c r="F122" s="36" t="s">
        <v>59</v>
      </c>
      <c r="G122" s="37" t="s">
        <v>60</v>
      </c>
      <c r="H122" s="39">
        <f t="shared" si="23"/>
        <v>64.599999999999994</v>
      </c>
      <c r="I122" s="38">
        <v>36.299999999999997</v>
      </c>
      <c r="J122" s="38">
        <v>28.3</v>
      </c>
      <c r="K122" s="38">
        <v>3.2</v>
      </c>
      <c r="L122" s="38"/>
      <c r="M122" s="38"/>
      <c r="N122" s="38"/>
      <c r="O122" s="38"/>
      <c r="P122" s="38"/>
      <c r="Q122" s="38"/>
      <c r="R122" s="38"/>
      <c r="S122" s="38"/>
      <c r="T122" s="38"/>
      <c r="U122" s="38"/>
      <c r="V122" s="38"/>
      <c r="W122" s="37" t="s">
        <v>423</v>
      </c>
      <c r="Y122" s="40">
        <f t="shared" si="24"/>
        <v>109</v>
      </c>
      <c r="Z122" s="41" t="e">
        <f>IF($G$6="январь",ROUND(#REF!-#REF!,2),IF(#REF!&gt;=#REF!,0,ROUND(#REF!-#REF!,2)))</f>
        <v>#REF!</v>
      </c>
      <c r="AA122" s="32" t="e">
        <f>IF(#REF!&gt;#REF!,#REF!-#REF!,0)</f>
        <v>#REF!</v>
      </c>
      <c r="AB122" s="42" t="e">
        <f>IF($G$6="январь",ROUND(#REF!-#REF!,2),IF(#REF!&gt;=#REF!,0,ROUND(#REF!-#REF!,2)))</f>
        <v>#REF!</v>
      </c>
      <c r="AC122" s="32" t="e">
        <f>IF(#REF!&gt;#REF!,#REF!-#REF!,0)</f>
        <v>#REF!</v>
      </c>
      <c r="AD122" s="32">
        <f t="shared" si="14"/>
        <v>0</v>
      </c>
      <c r="AE122" s="41">
        <f t="shared" si="15"/>
        <v>0</v>
      </c>
      <c r="AF122" s="41">
        <f t="shared" si="16"/>
        <v>0</v>
      </c>
      <c r="AG122" s="41">
        <f t="shared" si="17"/>
        <v>0</v>
      </c>
      <c r="AH122" s="41">
        <f t="shared" si="18"/>
        <v>0</v>
      </c>
      <c r="AI122" s="41">
        <f t="shared" si="19"/>
        <v>0</v>
      </c>
      <c r="AJ122" s="41">
        <f t="shared" si="20"/>
        <v>0</v>
      </c>
      <c r="AK122" s="41">
        <f t="shared" si="21"/>
        <v>0</v>
      </c>
      <c r="AL122" s="41">
        <f t="shared" si="22"/>
        <v>0</v>
      </c>
      <c r="AN122" s="40">
        <f t="shared" si="25"/>
        <v>109</v>
      </c>
      <c r="AO1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2" s="42">
        <f>IF(B122="",0,IF(ISERROR(VLOOKUP(B122,LesName,1,FALSE)),"ошибка в наименовании",0))</f>
        <v>0</v>
      </c>
      <c r="AQ122" s="42">
        <f>IF(OR(AND(LEN(C122)&gt;0,LEN(B122)&gt;0,H122&lt;&gt;0),AND(LEN(C122)=0,LEN(B122)=0,H122=0)),0,"введены не все данные (графы Б, В, 9)")</f>
        <v>0</v>
      </c>
    </row>
    <row r="123" spans="1:43" ht="30.75" customHeight="1" x14ac:dyDescent="0.2">
      <c r="A123" s="34">
        <v>110</v>
      </c>
      <c r="B123" s="35" t="s">
        <v>62</v>
      </c>
      <c r="C123" s="35" t="s">
        <v>424</v>
      </c>
      <c r="D123" s="35" t="s">
        <v>425</v>
      </c>
      <c r="E123" s="35" t="s">
        <v>426</v>
      </c>
      <c r="F123" s="36" t="s">
        <v>59</v>
      </c>
      <c r="G123" s="37" t="s">
        <v>53</v>
      </c>
      <c r="H123" s="39">
        <f t="shared" si="23"/>
        <v>64.400000000000006</v>
      </c>
      <c r="I123" s="38">
        <v>53.2</v>
      </c>
      <c r="J123" s="38">
        <v>11.2</v>
      </c>
      <c r="K123" s="38">
        <v>1.2</v>
      </c>
      <c r="L123" s="38"/>
      <c r="M123" s="38"/>
      <c r="N123" s="38"/>
      <c r="O123" s="38"/>
      <c r="P123" s="38"/>
      <c r="Q123" s="38"/>
      <c r="R123" s="38"/>
      <c r="S123" s="38"/>
      <c r="T123" s="38"/>
      <c r="U123" s="38"/>
      <c r="V123" s="38"/>
      <c r="W123" s="37" t="s">
        <v>427</v>
      </c>
      <c r="Y123" s="40">
        <f t="shared" si="24"/>
        <v>110</v>
      </c>
      <c r="Z123" s="41" t="e">
        <f>IF($G$6="январь",ROUND(#REF!-#REF!,2),IF(#REF!&gt;=#REF!,0,ROUND(#REF!-#REF!,2)))</f>
        <v>#REF!</v>
      </c>
      <c r="AA123" s="32" t="e">
        <f>IF(#REF!&gt;#REF!,#REF!-#REF!,0)</f>
        <v>#REF!</v>
      </c>
      <c r="AB123" s="42" t="e">
        <f>IF($G$6="январь",ROUND(#REF!-#REF!,2),IF(#REF!&gt;=#REF!,0,ROUND(#REF!-#REF!,2)))</f>
        <v>#REF!</v>
      </c>
      <c r="AC123" s="32" t="e">
        <f>IF(#REF!&gt;#REF!,#REF!-#REF!,0)</f>
        <v>#REF!</v>
      </c>
      <c r="AD123" s="32">
        <f t="shared" si="14"/>
        <v>0</v>
      </c>
      <c r="AE123" s="41">
        <f t="shared" si="15"/>
        <v>0</v>
      </c>
      <c r="AF123" s="41">
        <f t="shared" si="16"/>
        <v>0</v>
      </c>
      <c r="AG123" s="41">
        <f t="shared" si="17"/>
        <v>0</v>
      </c>
      <c r="AH123" s="41">
        <f t="shared" si="18"/>
        <v>0</v>
      </c>
      <c r="AI123" s="41">
        <f t="shared" si="19"/>
        <v>0</v>
      </c>
      <c r="AJ123" s="41">
        <f t="shared" si="20"/>
        <v>0</v>
      </c>
      <c r="AK123" s="41">
        <f t="shared" si="21"/>
        <v>0</v>
      </c>
      <c r="AL123" s="41">
        <f t="shared" si="22"/>
        <v>0</v>
      </c>
      <c r="AN123" s="40">
        <f t="shared" si="25"/>
        <v>110</v>
      </c>
      <c r="AO1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3" s="42">
        <f>IF(B123="",0,IF(ISERROR(VLOOKUP(B123,LesName,1,FALSE)),"ошибка в наименовании",0))</f>
        <v>0</v>
      </c>
      <c r="AQ123" s="42">
        <f>IF(OR(AND(LEN(C123)&gt;0,LEN(B123)&gt;0,H123&lt;&gt;0),AND(LEN(C123)=0,LEN(B123)=0,H123=0)),0,"введены не все данные (графы Б, В, 9)")</f>
        <v>0</v>
      </c>
    </row>
    <row r="124" spans="1:43" ht="36.75" customHeight="1" x14ac:dyDescent="0.2">
      <c r="A124" s="34">
        <v>111</v>
      </c>
      <c r="B124" s="35" t="s">
        <v>62</v>
      </c>
      <c r="C124" s="35" t="s">
        <v>127</v>
      </c>
      <c r="D124" s="35" t="s">
        <v>428</v>
      </c>
      <c r="E124" s="35" t="s">
        <v>429</v>
      </c>
      <c r="F124" s="36" t="s">
        <v>59</v>
      </c>
      <c r="G124" s="37" t="s">
        <v>430</v>
      </c>
      <c r="H124" s="39">
        <f t="shared" si="23"/>
        <v>62.800000000000004</v>
      </c>
      <c r="I124" s="38">
        <v>14.6</v>
      </c>
      <c r="J124" s="38">
        <v>48.2</v>
      </c>
      <c r="K124" s="38">
        <v>5.4</v>
      </c>
      <c r="L124" s="38"/>
      <c r="M124" s="38"/>
      <c r="N124" s="38"/>
      <c r="O124" s="38"/>
      <c r="P124" s="38"/>
      <c r="Q124" s="38"/>
      <c r="R124" s="38"/>
      <c r="S124" s="38"/>
      <c r="T124" s="38"/>
      <c r="U124" s="38"/>
      <c r="V124" s="38"/>
      <c r="W124" s="37" t="s">
        <v>431</v>
      </c>
      <c r="Y124" s="40">
        <f t="shared" si="24"/>
        <v>111</v>
      </c>
      <c r="Z124" s="41" t="e">
        <f>IF($G$6="январь",ROUND(#REF!-#REF!,2),IF(#REF!&gt;=#REF!,0,ROUND(#REF!-#REF!,2)))</f>
        <v>#REF!</v>
      </c>
      <c r="AA124" s="32" t="e">
        <f>IF(#REF!&gt;#REF!,#REF!-#REF!,0)</f>
        <v>#REF!</v>
      </c>
      <c r="AB124" s="42" t="e">
        <f>IF($G$6="январь",ROUND(#REF!-#REF!,2),IF(#REF!&gt;=#REF!,0,ROUND(#REF!-#REF!,2)))</f>
        <v>#REF!</v>
      </c>
      <c r="AC124" s="32" t="e">
        <f>IF(#REF!&gt;#REF!,#REF!-#REF!,0)</f>
        <v>#REF!</v>
      </c>
      <c r="AD124" s="32">
        <f t="shared" si="14"/>
        <v>0</v>
      </c>
      <c r="AE124" s="41">
        <f t="shared" si="15"/>
        <v>0</v>
      </c>
      <c r="AF124" s="41">
        <f t="shared" si="16"/>
        <v>0</v>
      </c>
      <c r="AG124" s="41">
        <f t="shared" si="17"/>
        <v>0</v>
      </c>
      <c r="AH124" s="41">
        <f t="shared" si="18"/>
        <v>0</v>
      </c>
      <c r="AI124" s="41">
        <f t="shared" si="19"/>
        <v>0</v>
      </c>
      <c r="AJ124" s="41">
        <f t="shared" si="20"/>
        <v>0</v>
      </c>
      <c r="AK124" s="41">
        <f t="shared" si="21"/>
        <v>0</v>
      </c>
      <c r="AL124" s="41">
        <f t="shared" si="22"/>
        <v>0</v>
      </c>
      <c r="AN124" s="40">
        <f t="shared" si="25"/>
        <v>111</v>
      </c>
      <c r="AO1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4" s="42">
        <f>IF(B124="",0,IF(ISERROR(VLOOKUP(B124,LesName,1,FALSE)),"ошибка в наименовании",0))</f>
        <v>0</v>
      </c>
      <c r="AQ124" s="42">
        <f>IF(OR(AND(LEN(C124)&gt;0,LEN(B124)&gt;0,H124&lt;&gt;0),AND(LEN(C124)=0,LEN(B124)=0,H124=0)),0,"введены не все данные (графы Б, В, 9)")</f>
        <v>0</v>
      </c>
    </row>
    <row r="125" spans="1:43" ht="35.25" customHeight="1" x14ac:dyDescent="0.2">
      <c r="A125" s="34">
        <v>112</v>
      </c>
      <c r="B125" s="35" t="s">
        <v>170</v>
      </c>
      <c r="C125" s="35" t="s">
        <v>432</v>
      </c>
      <c r="D125" s="35" t="s">
        <v>433</v>
      </c>
      <c r="E125" s="35" t="s">
        <v>434</v>
      </c>
      <c r="F125" s="36" t="s">
        <v>59</v>
      </c>
      <c r="G125" s="37" t="s">
        <v>53</v>
      </c>
      <c r="H125" s="39">
        <f t="shared" si="23"/>
        <v>62</v>
      </c>
      <c r="I125" s="38">
        <v>57.2</v>
      </c>
      <c r="J125" s="38">
        <v>4.8</v>
      </c>
      <c r="K125" s="38">
        <v>0.5</v>
      </c>
      <c r="L125" s="38"/>
      <c r="M125" s="38"/>
      <c r="N125" s="38"/>
      <c r="O125" s="38"/>
      <c r="P125" s="38"/>
      <c r="Q125" s="38"/>
      <c r="R125" s="38"/>
      <c r="S125" s="38"/>
      <c r="T125" s="38"/>
      <c r="U125" s="38"/>
      <c r="V125" s="38"/>
      <c r="W125" s="47" t="s">
        <v>435</v>
      </c>
      <c r="Y125" s="40">
        <f t="shared" si="24"/>
        <v>112</v>
      </c>
      <c r="Z125" s="41" t="e">
        <f>IF($G$6="январь",ROUND(#REF!-#REF!,2),IF(#REF!&gt;=#REF!,0,ROUND(#REF!-#REF!,2)))</f>
        <v>#REF!</v>
      </c>
      <c r="AA125" s="32" t="e">
        <f>IF(#REF!&gt;#REF!,#REF!-#REF!,0)</f>
        <v>#REF!</v>
      </c>
      <c r="AB125" s="42" t="e">
        <f>IF($G$6="январь",ROUND(#REF!-#REF!,2),IF(#REF!&gt;=#REF!,0,ROUND(#REF!-#REF!,2)))</f>
        <v>#REF!</v>
      </c>
      <c r="AC125" s="32" t="e">
        <f>IF(#REF!&gt;#REF!,#REF!-#REF!,0)</f>
        <v>#REF!</v>
      </c>
      <c r="AD125" s="32">
        <f t="shared" si="14"/>
        <v>0</v>
      </c>
      <c r="AE125" s="41">
        <f t="shared" si="15"/>
        <v>0</v>
      </c>
      <c r="AF125" s="41">
        <f t="shared" si="16"/>
        <v>0</v>
      </c>
      <c r="AG125" s="41">
        <f t="shared" si="17"/>
        <v>0</v>
      </c>
      <c r="AH125" s="41">
        <f t="shared" si="18"/>
        <v>0</v>
      </c>
      <c r="AI125" s="41">
        <f t="shared" si="19"/>
        <v>0</v>
      </c>
      <c r="AJ125" s="41">
        <f t="shared" si="20"/>
        <v>0</v>
      </c>
      <c r="AK125" s="41">
        <f t="shared" si="21"/>
        <v>0</v>
      </c>
      <c r="AL125" s="41">
        <f t="shared" si="22"/>
        <v>0</v>
      </c>
      <c r="AN125" s="40">
        <f t="shared" si="25"/>
        <v>112</v>
      </c>
      <c r="AO1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5" s="42">
        <f>IF(B125="",0,IF(ISERROR(VLOOKUP(B125,LesName,1,FALSE)),"ошибка в наименовании",0))</f>
        <v>0</v>
      </c>
      <c r="AQ125" s="42">
        <f>IF(OR(AND(LEN(C125)&gt;0,LEN(B125)&gt;0,H125&lt;&gt;0),AND(LEN(C125)=0,LEN(B125)=0,H125=0)),0,"введены не все данные (графы Б, В, 9)")</f>
        <v>0</v>
      </c>
    </row>
    <row r="126" spans="1:43" ht="38.25" customHeight="1" x14ac:dyDescent="0.2">
      <c r="A126" s="34">
        <v>113</v>
      </c>
      <c r="B126" s="35" t="s">
        <v>394</v>
      </c>
      <c r="C126" s="35" t="s">
        <v>436</v>
      </c>
      <c r="D126" s="35" t="s">
        <v>437</v>
      </c>
      <c r="E126" s="35" t="s">
        <v>426</v>
      </c>
      <c r="F126" s="36" t="s">
        <v>59</v>
      </c>
      <c r="G126" s="37" t="s">
        <v>53</v>
      </c>
      <c r="H126" s="39">
        <f t="shared" si="23"/>
        <v>61.6</v>
      </c>
      <c r="I126" s="38">
        <v>10.6</v>
      </c>
      <c r="J126" s="38">
        <v>51</v>
      </c>
      <c r="K126" s="38">
        <v>5.7</v>
      </c>
      <c r="L126" s="38"/>
      <c r="M126" s="38"/>
      <c r="N126" s="38"/>
      <c r="O126" s="38"/>
      <c r="P126" s="38"/>
      <c r="Q126" s="38"/>
      <c r="R126" s="38"/>
      <c r="S126" s="38"/>
      <c r="T126" s="46"/>
      <c r="U126" s="46"/>
      <c r="V126" s="46"/>
      <c r="W126" s="37" t="s">
        <v>438</v>
      </c>
      <c r="Y126" s="40">
        <f t="shared" si="24"/>
        <v>113</v>
      </c>
      <c r="Z126" s="41" t="e">
        <f>IF($G$6="январь",ROUND(#REF!-#REF!,2),IF(#REF!&gt;=#REF!,0,ROUND(#REF!-#REF!,2)))</f>
        <v>#REF!</v>
      </c>
      <c r="AA126" s="32" t="e">
        <f>IF(#REF!&gt;#REF!,#REF!-#REF!,0)</f>
        <v>#REF!</v>
      </c>
      <c r="AB126" s="42" t="e">
        <f>IF($G$6="январь",ROUND(#REF!-#REF!,2),IF(#REF!&gt;=#REF!,0,ROUND(#REF!-#REF!,2)))</f>
        <v>#REF!</v>
      </c>
      <c r="AC126" s="32" t="e">
        <f>IF(#REF!&gt;#REF!,#REF!-#REF!,0)</f>
        <v>#REF!</v>
      </c>
      <c r="AD126" s="32">
        <f t="shared" si="14"/>
        <v>0</v>
      </c>
      <c r="AE126" s="41">
        <f t="shared" si="15"/>
        <v>0</v>
      </c>
      <c r="AF126" s="41">
        <f t="shared" si="16"/>
        <v>0</v>
      </c>
      <c r="AG126" s="41">
        <f t="shared" si="17"/>
        <v>0</v>
      </c>
      <c r="AH126" s="41">
        <f t="shared" si="18"/>
        <v>0</v>
      </c>
      <c r="AI126" s="41">
        <f t="shared" si="19"/>
        <v>0</v>
      </c>
      <c r="AJ126" s="41">
        <f t="shared" si="20"/>
        <v>0</v>
      </c>
      <c r="AK126" s="41">
        <f t="shared" si="21"/>
        <v>0</v>
      </c>
      <c r="AL126" s="41">
        <f t="shared" si="22"/>
        <v>0</v>
      </c>
      <c r="AN126" s="40">
        <f t="shared" si="25"/>
        <v>113</v>
      </c>
      <c r="AO1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6" s="42">
        <f>IF(B126="",0,IF(ISERROR(VLOOKUP(B126,LesName,1,FALSE)),"ошибка в наименовании",0))</f>
        <v>0</v>
      </c>
      <c r="AQ126" s="42">
        <f>IF(OR(AND(LEN(C126)&gt;0,LEN(B126)&gt;0,H126&lt;&gt;0),AND(LEN(C126)=0,LEN(B126)=0,H126=0)),0,"введены не все данные (графы Б, В, 9)")</f>
        <v>0</v>
      </c>
    </row>
    <row r="127" spans="1:43" ht="39.75" customHeight="1" x14ac:dyDescent="0.2">
      <c r="A127" s="34">
        <v>114</v>
      </c>
      <c r="B127" s="35" t="s">
        <v>72</v>
      </c>
      <c r="C127" s="35" t="s">
        <v>439</v>
      </c>
      <c r="D127" s="35" t="s">
        <v>440</v>
      </c>
      <c r="E127" s="35" t="s">
        <v>419</v>
      </c>
      <c r="F127" s="36" t="s">
        <v>59</v>
      </c>
      <c r="G127" s="37" t="s">
        <v>196</v>
      </c>
      <c r="H127" s="39">
        <f t="shared" si="23"/>
        <v>60.400000000000006</v>
      </c>
      <c r="I127" s="38">
        <v>43.1</v>
      </c>
      <c r="J127" s="38">
        <v>17.3</v>
      </c>
      <c r="K127" s="38">
        <v>1.9</v>
      </c>
      <c r="L127" s="38"/>
      <c r="M127" s="38"/>
      <c r="N127" s="38"/>
      <c r="O127" s="38"/>
      <c r="P127" s="38"/>
      <c r="Q127" s="38"/>
      <c r="R127" s="38"/>
      <c r="S127" s="38"/>
      <c r="T127" s="38"/>
      <c r="U127" s="38"/>
      <c r="V127" s="38"/>
      <c r="W127" s="37" t="s">
        <v>441</v>
      </c>
      <c r="Y127" s="40">
        <f t="shared" si="24"/>
        <v>114</v>
      </c>
      <c r="Z127" s="41" t="e">
        <f>IF($G$6="январь",ROUND(#REF!-#REF!,2),IF(#REF!&gt;=#REF!,0,ROUND(#REF!-#REF!,2)))</f>
        <v>#REF!</v>
      </c>
      <c r="AA127" s="32" t="e">
        <f>IF(#REF!&gt;#REF!,#REF!-#REF!,0)</f>
        <v>#REF!</v>
      </c>
      <c r="AB127" s="42" t="e">
        <f>IF($G$6="январь",ROUND(#REF!-#REF!,2),IF(#REF!&gt;=#REF!,0,ROUND(#REF!-#REF!,2)))</f>
        <v>#REF!</v>
      </c>
      <c r="AC127" s="32" t="e">
        <f>IF(#REF!&gt;#REF!,#REF!-#REF!,0)</f>
        <v>#REF!</v>
      </c>
      <c r="AD127" s="32">
        <f t="shared" si="14"/>
        <v>0</v>
      </c>
      <c r="AE127" s="41">
        <f t="shared" si="15"/>
        <v>0</v>
      </c>
      <c r="AF127" s="41">
        <f t="shared" si="16"/>
        <v>0</v>
      </c>
      <c r="AG127" s="41">
        <f t="shared" si="17"/>
        <v>0</v>
      </c>
      <c r="AH127" s="41">
        <f t="shared" si="18"/>
        <v>0</v>
      </c>
      <c r="AI127" s="41">
        <f t="shared" si="19"/>
        <v>0</v>
      </c>
      <c r="AJ127" s="41">
        <f t="shared" si="20"/>
        <v>0</v>
      </c>
      <c r="AK127" s="41">
        <f t="shared" si="21"/>
        <v>0</v>
      </c>
      <c r="AL127" s="41">
        <f t="shared" si="22"/>
        <v>0</v>
      </c>
      <c r="AN127" s="40">
        <f t="shared" si="25"/>
        <v>114</v>
      </c>
      <c r="AO1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7" s="42">
        <f>IF(B127="",0,IF(ISERROR(VLOOKUP(B127,LesName,1,FALSE)),"ошибка в наименовании",0))</f>
        <v>0</v>
      </c>
      <c r="AQ127" s="42">
        <f>IF(OR(AND(LEN(C127)&gt;0,LEN(B127)&gt;0,H127&lt;&gt;0),AND(LEN(C127)=0,LEN(B127)=0,H127=0)),0,"введены не все данные (графы Б, В, 9)")</f>
        <v>0</v>
      </c>
    </row>
    <row r="128" spans="1:43" ht="34.5" customHeight="1" x14ac:dyDescent="0.2">
      <c r="A128" s="34">
        <v>115</v>
      </c>
      <c r="B128" s="35" t="s">
        <v>72</v>
      </c>
      <c r="C128" s="35" t="s">
        <v>442</v>
      </c>
      <c r="D128" s="35" t="s">
        <v>89</v>
      </c>
      <c r="E128" s="35" t="s">
        <v>443</v>
      </c>
      <c r="F128" s="36" t="s">
        <v>59</v>
      </c>
      <c r="G128" s="37" t="s">
        <v>60</v>
      </c>
      <c r="H128" s="39">
        <f t="shared" si="23"/>
        <v>60.2</v>
      </c>
      <c r="I128" s="38">
        <v>5.5</v>
      </c>
      <c r="J128" s="38">
        <v>54.7</v>
      </c>
      <c r="K128" s="38">
        <v>6.1</v>
      </c>
      <c r="L128" s="38"/>
      <c r="M128" s="38"/>
      <c r="N128" s="38"/>
      <c r="O128" s="38"/>
      <c r="P128" s="38"/>
      <c r="Q128" s="38"/>
      <c r="R128" s="38"/>
      <c r="S128" s="38"/>
      <c r="T128" s="38"/>
      <c r="U128" s="38"/>
      <c r="V128" s="38"/>
      <c r="W128" s="37" t="s">
        <v>444</v>
      </c>
      <c r="Y128" s="40">
        <f t="shared" si="24"/>
        <v>115</v>
      </c>
      <c r="Z128" s="41" t="e">
        <f>IF($G$6="январь",ROUND(#REF!-#REF!,2),IF(#REF!&gt;=#REF!,0,ROUND(#REF!-#REF!,2)))</f>
        <v>#REF!</v>
      </c>
      <c r="AA128" s="32" t="e">
        <f>IF(#REF!&gt;#REF!,#REF!-#REF!,0)</f>
        <v>#REF!</v>
      </c>
      <c r="AB128" s="42" t="e">
        <f>IF($G$6="январь",ROUND(#REF!-#REF!,2),IF(#REF!&gt;=#REF!,0,ROUND(#REF!-#REF!,2)))</f>
        <v>#REF!</v>
      </c>
      <c r="AC128" s="32" t="e">
        <f>IF(#REF!&gt;#REF!,#REF!-#REF!,0)</f>
        <v>#REF!</v>
      </c>
      <c r="AD128" s="32">
        <f t="shared" si="14"/>
        <v>0</v>
      </c>
      <c r="AE128" s="41">
        <f t="shared" si="15"/>
        <v>0</v>
      </c>
      <c r="AF128" s="41">
        <f t="shared" si="16"/>
        <v>0</v>
      </c>
      <c r="AG128" s="41">
        <f t="shared" si="17"/>
        <v>0</v>
      </c>
      <c r="AH128" s="41">
        <f t="shared" si="18"/>
        <v>0</v>
      </c>
      <c r="AI128" s="41">
        <f t="shared" si="19"/>
        <v>0</v>
      </c>
      <c r="AJ128" s="41">
        <f t="shared" si="20"/>
        <v>0</v>
      </c>
      <c r="AK128" s="41">
        <f t="shared" si="21"/>
        <v>0</v>
      </c>
      <c r="AL128" s="41">
        <f t="shared" si="22"/>
        <v>0</v>
      </c>
      <c r="AN128" s="40">
        <f t="shared" si="25"/>
        <v>115</v>
      </c>
      <c r="AO1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8" s="42">
        <f>IF(B128="",0,IF(ISERROR(VLOOKUP(B128,LesName,1,FALSE)),"ошибка в наименовании",0))</f>
        <v>0</v>
      </c>
      <c r="AQ128" s="42">
        <f>IF(OR(AND(LEN(C128)&gt;0,LEN(B128)&gt;0,H128&lt;&gt;0),AND(LEN(C128)=0,LEN(B128)=0,H128=0)),0,"введены не все данные (графы Б, В, 9)")</f>
        <v>0</v>
      </c>
    </row>
    <row r="129" spans="1:43" ht="24.75" customHeight="1" x14ac:dyDescent="0.2">
      <c r="A129" s="34">
        <v>116</v>
      </c>
      <c r="B129" s="35" t="s">
        <v>72</v>
      </c>
      <c r="C129" s="35" t="s">
        <v>445</v>
      </c>
      <c r="D129" s="35" t="s">
        <v>446</v>
      </c>
      <c r="E129" s="35" t="s">
        <v>447</v>
      </c>
      <c r="F129" s="36" t="s">
        <v>59</v>
      </c>
      <c r="G129" s="37" t="s">
        <v>60</v>
      </c>
      <c r="H129" s="39">
        <f t="shared" si="23"/>
        <v>60.099999999999994</v>
      </c>
      <c r="I129" s="38">
        <v>13.3</v>
      </c>
      <c r="J129" s="38">
        <v>46.8</v>
      </c>
      <c r="K129" s="38">
        <v>5.2</v>
      </c>
      <c r="L129" s="38"/>
      <c r="M129" s="38"/>
      <c r="N129" s="38"/>
      <c r="O129" s="38"/>
      <c r="P129" s="38"/>
      <c r="Q129" s="38"/>
      <c r="R129" s="38"/>
      <c r="S129" s="38"/>
      <c r="T129" s="38"/>
      <c r="U129" s="38"/>
      <c r="V129" s="38"/>
      <c r="W129" s="37" t="s">
        <v>448</v>
      </c>
      <c r="Y129" s="40">
        <f t="shared" si="24"/>
        <v>116</v>
      </c>
      <c r="Z129" s="41" t="e">
        <f>IF($G$6="январь",ROUND(#REF!-#REF!,2),IF(#REF!&gt;=#REF!,0,ROUND(#REF!-#REF!,2)))</f>
        <v>#REF!</v>
      </c>
      <c r="AA129" s="32" t="e">
        <f>IF(#REF!&gt;#REF!,#REF!-#REF!,0)</f>
        <v>#REF!</v>
      </c>
      <c r="AB129" s="42" t="e">
        <f>IF($G$6="январь",ROUND(#REF!-#REF!,2),IF(#REF!&gt;=#REF!,0,ROUND(#REF!-#REF!,2)))</f>
        <v>#REF!</v>
      </c>
      <c r="AC129" s="32" t="e">
        <f>IF(#REF!&gt;#REF!,#REF!-#REF!,0)</f>
        <v>#REF!</v>
      </c>
      <c r="AD129" s="32">
        <f t="shared" si="14"/>
        <v>0</v>
      </c>
      <c r="AE129" s="41">
        <f t="shared" si="15"/>
        <v>0</v>
      </c>
      <c r="AF129" s="41">
        <f t="shared" si="16"/>
        <v>0</v>
      </c>
      <c r="AG129" s="41">
        <f t="shared" si="17"/>
        <v>0</v>
      </c>
      <c r="AH129" s="41">
        <f t="shared" si="18"/>
        <v>0</v>
      </c>
      <c r="AI129" s="41">
        <f t="shared" si="19"/>
        <v>0</v>
      </c>
      <c r="AJ129" s="41">
        <f t="shared" si="20"/>
        <v>0</v>
      </c>
      <c r="AK129" s="41">
        <f t="shared" si="21"/>
        <v>0</v>
      </c>
      <c r="AL129" s="41">
        <f t="shared" si="22"/>
        <v>0</v>
      </c>
      <c r="AN129" s="40">
        <f t="shared" si="25"/>
        <v>116</v>
      </c>
      <c r="AO1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29" s="42">
        <f>IF(B129="",0,IF(ISERROR(VLOOKUP(B129,LesName,1,FALSE)),"ошибка в наименовании",0))</f>
        <v>0</v>
      </c>
      <c r="AQ129" s="42">
        <f>IF(OR(AND(LEN(C129)&gt;0,LEN(B129)&gt;0,H129&lt;&gt;0),AND(LEN(C129)=0,LEN(B129)=0,H129=0)),0,"введены не все данные (графы Б, В, 9)")</f>
        <v>0</v>
      </c>
    </row>
    <row r="130" spans="1:43" ht="27" customHeight="1" x14ac:dyDescent="0.2">
      <c r="A130" s="34">
        <v>117</v>
      </c>
      <c r="B130" s="35" t="s">
        <v>82</v>
      </c>
      <c r="C130" s="35" t="s">
        <v>449</v>
      </c>
      <c r="D130" s="35" t="s">
        <v>450</v>
      </c>
      <c r="E130" s="35" t="s">
        <v>121</v>
      </c>
      <c r="F130" s="36" t="s">
        <v>59</v>
      </c>
      <c r="G130" s="37" t="s">
        <v>60</v>
      </c>
      <c r="H130" s="39">
        <f t="shared" si="23"/>
        <v>59.5</v>
      </c>
      <c r="I130" s="38">
        <v>6.6</v>
      </c>
      <c r="J130" s="38">
        <v>52.9</v>
      </c>
      <c r="K130" s="38">
        <v>5.9</v>
      </c>
      <c r="L130" s="38"/>
      <c r="M130" s="38"/>
      <c r="N130" s="38"/>
      <c r="O130" s="38"/>
      <c r="P130" s="38"/>
      <c r="Q130" s="38"/>
      <c r="R130" s="38"/>
      <c r="S130" s="38"/>
      <c r="T130" s="38"/>
      <c r="U130" s="38"/>
      <c r="V130" s="38"/>
      <c r="W130" s="37" t="s">
        <v>451</v>
      </c>
      <c r="Y130" s="40">
        <f t="shared" si="24"/>
        <v>117</v>
      </c>
      <c r="Z130" s="41" t="e">
        <f>IF($G$6="январь",ROUND(#REF!-#REF!,2),IF(#REF!&gt;=#REF!,0,ROUND(#REF!-#REF!,2)))</f>
        <v>#REF!</v>
      </c>
      <c r="AA130" s="32" t="e">
        <f>IF(#REF!&gt;#REF!,#REF!-#REF!,0)</f>
        <v>#REF!</v>
      </c>
      <c r="AB130" s="42" t="e">
        <f>IF($G$6="январь",ROUND(#REF!-#REF!,2),IF(#REF!&gt;=#REF!,0,ROUND(#REF!-#REF!,2)))</f>
        <v>#REF!</v>
      </c>
      <c r="AC130" s="32" t="e">
        <f>IF(#REF!&gt;#REF!,#REF!-#REF!,0)</f>
        <v>#REF!</v>
      </c>
      <c r="AD130" s="32">
        <f t="shared" si="14"/>
        <v>0</v>
      </c>
      <c r="AE130" s="41">
        <f t="shared" si="15"/>
        <v>0</v>
      </c>
      <c r="AF130" s="41">
        <f t="shared" si="16"/>
        <v>0</v>
      </c>
      <c r="AG130" s="41">
        <f t="shared" si="17"/>
        <v>0</v>
      </c>
      <c r="AH130" s="41">
        <f t="shared" si="18"/>
        <v>0</v>
      </c>
      <c r="AI130" s="41">
        <f t="shared" si="19"/>
        <v>0</v>
      </c>
      <c r="AJ130" s="41">
        <f t="shared" si="20"/>
        <v>0</v>
      </c>
      <c r="AK130" s="41">
        <f t="shared" si="21"/>
        <v>0</v>
      </c>
      <c r="AL130" s="41">
        <f t="shared" si="22"/>
        <v>0</v>
      </c>
      <c r="AN130" s="40">
        <f t="shared" si="25"/>
        <v>117</v>
      </c>
      <c r="AO1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0" s="42">
        <f>IF(B130="",0,IF(ISERROR(VLOOKUP(B130,LesName,1,FALSE)),"ошибка в наименовании",0))</f>
        <v>0</v>
      </c>
      <c r="AQ130" s="42">
        <f>IF(OR(AND(LEN(C130)&gt;0,LEN(B130)&gt;0,H130&lt;&gt;0),AND(LEN(C130)=0,LEN(B130)=0,H130=0)),0,"введены не все данные (графы Б, В, 9)")</f>
        <v>0</v>
      </c>
    </row>
    <row r="131" spans="1:43" ht="30.75" customHeight="1" x14ac:dyDescent="0.2">
      <c r="A131" s="34">
        <v>118</v>
      </c>
      <c r="B131" s="35" t="s">
        <v>72</v>
      </c>
      <c r="C131" s="35" t="s">
        <v>452</v>
      </c>
      <c r="D131" s="35" t="s">
        <v>453</v>
      </c>
      <c r="E131" s="35" t="s">
        <v>454</v>
      </c>
      <c r="F131" s="36" t="s">
        <v>59</v>
      </c>
      <c r="G131" s="37" t="s">
        <v>60</v>
      </c>
      <c r="H131" s="39">
        <f t="shared" si="23"/>
        <v>59.1</v>
      </c>
      <c r="I131" s="38">
        <v>16.5</v>
      </c>
      <c r="J131" s="38">
        <v>42.6</v>
      </c>
      <c r="K131" s="38">
        <v>4.7</v>
      </c>
      <c r="L131" s="38"/>
      <c r="M131" s="38"/>
      <c r="N131" s="38"/>
      <c r="O131" s="38"/>
      <c r="P131" s="38"/>
      <c r="Q131" s="38"/>
      <c r="R131" s="38"/>
      <c r="S131" s="38"/>
      <c r="T131" s="38"/>
      <c r="U131" s="38"/>
      <c r="V131" s="38"/>
      <c r="W131" s="37" t="s">
        <v>455</v>
      </c>
      <c r="Y131" s="40">
        <f t="shared" si="24"/>
        <v>118</v>
      </c>
      <c r="Z131" s="41" t="e">
        <f>IF($G$6="январь",ROUND(#REF!-#REF!,2),IF(#REF!&gt;=#REF!,0,ROUND(#REF!-#REF!,2)))</f>
        <v>#REF!</v>
      </c>
      <c r="AA131" s="32" t="e">
        <f>IF(#REF!&gt;#REF!,#REF!-#REF!,0)</f>
        <v>#REF!</v>
      </c>
      <c r="AB131" s="42" t="e">
        <f>IF($G$6="январь",ROUND(#REF!-#REF!,2),IF(#REF!&gt;=#REF!,0,ROUND(#REF!-#REF!,2)))</f>
        <v>#REF!</v>
      </c>
      <c r="AC131" s="32" t="e">
        <f>IF(#REF!&gt;#REF!,#REF!-#REF!,0)</f>
        <v>#REF!</v>
      </c>
      <c r="AD131" s="32">
        <f t="shared" si="14"/>
        <v>0</v>
      </c>
      <c r="AE131" s="41">
        <f t="shared" si="15"/>
        <v>0</v>
      </c>
      <c r="AF131" s="41">
        <f t="shared" si="16"/>
        <v>0</v>
      </c>
      <c r="AG131" s="41">
        <f t="shared" si="17"/>
        <v>0</v>
      </c>
      <c r="AH131" s="41">
        <f t="shared" si="18"/>
        <v>0</v>
      </c>
      <c r="AI131" s="41">
        <f t="shared" si="19"/>
        <v>0</v>
      </c>
      <c r="AJ131" s="41">
        <f t="shared" si="20"/>
        <v>0</v>
      </c>
      <c r="AK131" s="41">
        <f t="shared" si="21"/>
        <v>0</v>
      </c>
      <c r="AL131" s="41">
        <f t="shared" si="22"/>
        <v>0</v>
      </c>
      <c r="AN131" s="40">
        <f t="shared" si="25"/>
        <v>118</v>
      </c>
      <c r="AO1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1" s="42">
        <f>IF(B131="",0,IF(ISERROR(VLOOKUP(B131,LesName,1,FALSE)),"ошибка в наименовании",0))</f>
        <v>0</v>
      </c>
      <c r="AQ131" s="42">
        <f>IF(OR(AND(LEN(C131)&gt;0,LEN(B131)&gt;0,H131&lt;&gt;0),AND(LEN(C131)=0,LEN(B131)=0,H131=0)),0,"введены не все данные (графы Б, В, 9)")</f>
        <v>0</v>
      </c>
    </row>
    <row r="132" spans="1:43" ht="38.25" customHeight="1" x14ac:dyDescent="0.2">
      <c r="A132" s="34">
        <v>119</v>
      </c>
      <c r="B132" s="35" t="s">
        <v>72</v>
      </c>
      <c r="C132" s="35" t="s">
        <v>456</v>
      </c>
      <c r="D132" s="35" t="s">
        <v>457</v>
      </c>
      <c r="E132" s="35" t="s">
        <v>458</v>
      </c>
      <c r="F132" s="36" t="s">
        <v>59</v>
      </c>
      <c r="G132" s="37" t="s">
        <v>60</v>
      </c>
      <c r="H132" s="39">
        <f t="shared" si="23"/>
        <v>59.1</v>
      </c>
      <c r="I132" s="38">
        <v>16.5</v>
      </c>
      <c r="J132" s="38">
        <v>42.6</v>
      </c>
      <c r="K132" s="38">
        <v>4.7</v>
      </c>
      <c r="L132" s="38"/>
      <c r="M132" s="38"/>
      <c r="N132" s="38"/>
      <c r="O132" s="38"/>
      <c r="P132" s="38"/>
      <c r="Q132" s="38"/>
      <c r="R132" s="38"/>
      <c r="S132" s="38"/>
      <c r="T132" s="38"/>
      <c r="U132" s="38"/>
      <c r="V132" s="38"/>
      <c r="W132" s="37" t="s">
        <v>459</v>
      </c>
      <c r="Y132" s="40">
        <f t="shared" si="24"/>
        <v>119</v>
      </c>
      <c r="Z132" s="41" t="e">
        <f>IF($G$6="январь",ROUND(#REF!-#REF!,2),IF(#REF!&gt;=#REF!,0,ROUND(#REF!-#REF!,2)))</f>
        <v>#REF!</v>
      </c>
      <c r="AA132" s="32" t="e">
        <f>IF(#REF!&gt;#REF!,#REF!-#REF!,0)</f>
        <v>#REF!</v>
      </c>
      <c r="AB132" s="42" t="e">
        <f>IF($G$6="январь",ROUND(#REF!-#REF!,2),IF(#REF!&gt;=#REF!,0,ROUND(#REF!-#REF!,2)))</f>
        <v>#REF!</v>
      </c>
      <c r="AC132" s="32" t="e">
        <f>IF(#REF!&gt;#REF!,#REF!-#REF!,0)</f>
        <v>#REF!</v>
      </c>
      <c r="AD132" s="32">
        <f t="shared" si="14"/>
        <v>0</v>
      </c>
      <c r="AE132" s="41">
        <f t="shared" si="15"/>
        <v>0</v>
      </c>
      <c r="AF132" s="41">
        <f t="shared" si="16"/>
        <v>0</v>
      </c>
      <c r="AG132" s="41">
        <f t="shared" si="17"/>
        <v>0</v>
      </c>
      <c r="AH132" s="41">
        <f t="shared" si="18"/>
        <v>0</v>
      </c>
      <c r="AI132" s="41">
        <f t="shared" si="19"/>
        <v>0</v>
      </c>
      <c r="AJ132" s="41">
        <f t="shared" si="20"/>
        <v>0</v>
      </c>
      <c r="AK132" s="41">
        <f t="shared" si="21"/>
        <v>0</v>
      </c>
      <c r="AL132" s="41">
        <f t="shared" si="22"/>
        <v>0</v>
      </c>
      <c r="AN132" s="40">
        <f t="shared" si="25"/>
        <v>119</v>
      </c>
      <c r="AO1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2" s="42">
        <f>IF(B132="",0,IF(ISERROR(VLOOKUP(B132,LesName,1,FALSE)),"ошибка в наименовании",0))</f>
        <v>0</v>
      </c>
      <c r="AQ132" s="42">
        <f>IF(OR(AND(LEN(C132)&gt;0,LEN(B132)&gt;0,H132&lt;&gt;0),AND(LEN(C132)=0,LEN(B132)=0,H132=0)),0,"введены не все данные (графы Б, В, 9)")</f>
        <v>0</v>
      </c>
    </row>
    <row r="133" spans="1:43" ht="39" customHeight="1" x14ac:dyDescent="0.2">
      <c r="A133" s="34">
        <v>120</v>
      </c>
      <c r="B133" s="35" t="s">
        <v>170</v>
      </c>
      <c r="C133" s="35" t="s">
        <v>460</v>
      </c>
      <c r="D133" s="35" t="s">
        <v>89</v>
      </c>
      <c r="E133" s="35" t="s">
        <v>65</v>
      </c>
      <c r="F133" s="36" t="s">
        <v>52</v>
      </c>
      <c r="G133" s="37" t="s">
        <v>53</v>
      </c>
      <c r="H133" s="39">
        <f t="shared" si="23"/>
        <v>58.4</v>
      </c>
      <c r="I133" s="38">
        <v>58.4</v>
      </c>
      <c r="J133" s="38"/>
      <c r="K133" s="38"/>
      <c r="L133" s="38"/>
      <c r="M133" s="38"/>
      <c r="N133" s="38"/>
      <c r="O133" s="38"/>
      <c r="P133" s="38"/>
      <c r="Q133" s="38"/>
      <c r="R133" s="38">
        <v>58.4</v>
      </c>
      <c r="S133" s="38">
        <v>58.4</v>
      </c>
      <c r="T133" s="38"/>
      <c r="U133" s="38"/>
      <c r="V133" s="38"/>
      <c r="W133" s="37" t="s">
        <v>461</v>
      </c>
      <c r="Y133" s="40">
        <f t="shared" si="24"/>
        <v>120</v>
      </c>
      <c r="Z133" s="41" t="e">
        <f>IF($G$6="январь",ROUND(#REF!-#REF!,2),IF(#REF!&gt;=#REF!,0,ROUND(#REF!-#REF!,2)))</f>
        <v>#REF!</v>
      </c>
      <c r="AA133" s="32" t="e">
        <f>IF(#REF!&gt;#REF!,#REF!-#REF!,0)</f>
        <v>#REF!</v>
      </c>
      <c r="AB133" s="42" t="e">
        <f>IF($G$6="январь",ROUND(#REF!-#REF!,2),IF(#REF!&gt;=#REF!,0,ROUND(#REF!-#REF!,2)))</f>
        <v>#REF!</v>
      </c>
      <c r="AC133" s="32" t="e">
        <f>IF(#REF!&gt;#REF!,#REF!-#REF!,0)</f>
        <v>#REF!</v>
      </c>
      <c r="AD133" s="32">
        <f t="shared" si="14"/>
        <v>0</v>
      </c>
      <c r="AE133" s="41">
        <f t="shared" si="15"/>
        <v>0</v>
      </c>
      <c r="AF133" s="41">
        <f t="shared" si="16"/>
        <v>0</v>
      </c>
      <c r="AG133" s="41">
        <f t="shared" si="17"/>
        <v>0</v>
      </c>
      <c r="AH133" s="41">
        <f t="shared" si="18"/>
        <v>0</v>
      </c>
      <c r="AI133" s="41">
        <f t="shared" si="19"/>
        <v>0</v>
      </c>
      <c r="AJ133" s="41">
        <f t="shared" si="20"/>
        <v>0</v>
      </c>
      <c r="AK133" s="41">
        <f t="shared" si="21"/>
        <v>0</v>
      </c>
      <c r="AL133" s="41">
        <f t="shared" si="22"/>
        <v>0</v>
      </c>
      <c r="AN133" s="40">
        <f t="shared" si="25"/>
        <v>120</v>
      </c>
      <c r="AO1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3" s="42">
        <f>IF(B133="",0,IF(ISERROR(VLOOKUP(B133,LesName,1,FALSE)),"ошибка в наименовании",0))</f>
        <v>0</v>
      </c>
      <c r="AQ133" s="42">
        <f>IF(OR(AND(LEN(C133)&gt;0,LEN(B133)&gt;0,H133&lt;&gt;0),AND(LEN(C133)=0,LEN(B133)=0,H133=0)),0,"введены не все данные (графы Б, В, 9)")</f>
        <v>0</v>
      </c>
    </row>
    <row r="134" spans="1:43" ht="40.5" customHeight="1" x14ac:dyDescent="0.2">
      <c r="A134" s="34">
        <v>121</v>
      </c>
      <c r="B134" s="35" t="s">
        <v>62</v>
      </c>
      <c r="C134" s="35" t="s">
        <v>462</v>
      </c>
      <c r="D134" s="35" t="s">
        <v>463</v>
      </c>
      <c r="E134" s="35" t="s">
        <v>464</v>
      </c>
      <c r="F134" s="36" t="s">
        <v>59</v>
      </c>
      <c r="G134" s="37" t="s">
        <v>60</v>
      </c>
      <c r="H134" s="39">
        <f t="shared" si="23"/>
        <v>57.5</v>
      </c>
      <c r="I134" s="38">
        <v>40.5</v>
      </c>
      <c r="J134" s="38">
        <v>17</v>
      </c>
      <c r="K134" s="38">
        <v>1.9</v>
      </c>
      <c r="L134" s="38"/>
      <c r="M134" s="38"/>
      <c r="N134" s="38"/>
      <c r="O134" s="38"/>
      <c r="P134" s="38"/>
      <c r="Q134" s="38"/>
      <c r="R134" s="38"/>
      <c r="S134" s="38"/>
      <c r="T134" s="38"/>
      <c r="U134" s="38"/>
      <c r="V134" s="38"/>
      <c r="W134" s="37" t="s">
        <v>465</v>
      </c>
      <c r="Y134" s="40">
        <f t="shared" si="24"/>
        <v>121</v>
      </c>
      <c r="Z134" s="41" t="e">
        <f>IF($G$6="январь",ROUND(#REF!-#REF!,2),IF(#REF!&gt;=#REF!,0,ROUND(#REF!-#REF!,2)))</f>
        <v>#REF!</v>
      </c>
      <c r="AA134" s="32" t="e">
        <f>IF(#REF!&gt;#REF!,#REF!-#REF!,0)</f>
        <v>#REF!</v>
      </c>
      <c r="AB134" s="42" t="e">
        <f>IF($G$6="январь",ROUND(#REF!-#REF!,2),IF(#REF!&gt;=#REF!,0,ROUND(#REF!-#REF!,2)))</f>
        <v>#REF!</v>
      </c>
      <c r="AC134" s="32" t="e">
        <f>IF(#REF!&gt;#REF!,#REF!-#REF!,0)</f>
        <v>#REF!</v>
      </c>
      <c r="AD134" s="32">
        <f t="shared" si="14"/>
        <v>0</v>
      </c>
      <c r="AE134" s="41">
        <f t="shared" si="15"/>
        <v>0</v>
      </c>
      <c r="AF134" s="41">
        <f t="shared" si="16"/>
        <v>0</v>
      </c>
      <c r="AG134" s="41">
        <f t="shared" si="17"/>
        <v>0</v>
      </c>
      <c r="AH134" s="41">
        <f t="shared" si="18"/>
        <v>0</v>
      </c>
      <c r="AI134" s="41">
        <f t="shared" si="19"/>
        <v>0</v>
      </c>
      <c r="AJ134" s="41">
        <f t="shared" si="20"/>
        <v>0</v>
      </c>
      <c r="AK134" s="41">
        <f t="shared" si="21"/>
        <v>0</v>
      </c>
      <c r="AL134" s="41">
        <f t="shared" si="22"/>
        <v>0</v>
      </c>
      <c r="AN134" s="40">
        <f t="shared" si="25"/>
        <v>121</v>
      </c>
      <c r="AO1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4" s="42">
        <f>IF(B134="",0,IF(ISERROR(VLOOKUP(B134,LesName,1,FALSE)),"ошибка в наименовании",0))</f>
        <v>0</v>
      </c>
      <c r="AQ134" s="42">
        <f>IF(OR(AND(LEN(C134)&gt;0,LEN(B134)&gt;0,H134&lt;&gt;0),AND(LEN(C134)=0,LEN(B134)=0,H134=0)),0,"введены не все данные (графы Б, В, 9)")</f>
        <v>0</v>
      </c>
    </row>
    <row r="135" spans="1:43" ht="27" customHeight="1" x14ac:dyDescent="0.2">
      <c r="A135" s="34">
        <v>122</v>
      </c>
      <c r="B135" s="35" t="s">
        <v>72</v>
      </c>
      <c r="C135" s="35" t="s">
        <v>466</v>
      </c>
      <c r="D135" s="35" t="s">
        <v>89</v>
      </c>
      <c r="E135" s="35" t="s">
        <v>458</v>
      </c>
      <c r="F135" s="36" t="s">
        <v>59</v>
      </c>
      <c r="G135" s="37" t="s">
        <v>60</v>
      </c>
      <c r="H135" s="39">
        <f t="shared" si="23"/>
        <v>57.2</v>
      </c>
      <c r="I135" s="38">
        <v>14.6</v>
      </c>
      <c r="J135" s="38">
        <v>42.6</v>
      </c>
      <c r="K135" s="38">
        <v>4.7</v>
      </c>
      <c r="L135" s="38"/>
      <c r="M135" s="38"/>
      <c r="N135" s="38"/>
      <c r="O135" s="38"/>
      <c r="P135" s="38"/>
      <c r="Q135" s="38"/>
      <c r="R135" s="38"/>
      <c r="S135" s="38"/>
      <c r="T135" s="38"/>
      <c r="U135" s="38"/>
      <c r="V135" s="38"/>
      <c r="W135" s="37" t="s">
        <v>467</v>
      </c>
      <c r="Y135" s="40">
        <f t="shared" si="24"/>
        <v>122</v>
      </c>
      <c r="Z135" s="41" t="e">
        <f>IF($G$6="январь",ROUND(#REF!-#REF!,2),IF(#REF!&gt;=#REF!,0,ROUND(#REF!-#REF!,2)))</f>
        <v>#REF!</v>
      </c>
      <c r="AA135" s="32" t="e">
        <f>IF(#REF!&gt;#REF!,#REF!-#REF!,0)</f>
        <v>#REF!</v>
      </c>
      <c r="AB135" s="42" t="e">
        <f>IF($G$6="январь",ROUND(#REF!-#REF!,2),IF(#REF!&gt;=#REF!,0,ROUND(#REF!-#REF!,2)))</f>
        <v>#REF!</v>
      </c>
      <c r="AC135" s="32" t="e">
        <f>IF(#REF!&gt;#REF!,#REF!-#REF!,0)</f>
        <v>#REF!</v>
      </c>
      <c r="AD135" s="32">
        <f t="shared" si="14"/>
        <v>0</v>
      </c>
      <c r="AE135" s="41">
        <f t="shared" si="15"/>
        <v>0</v>
      </c>
      <c r="AF135" s="41">
        <f t="shared" si="16"/>
        <v>0</v>
      </c>
      <c r="AG135" s="41">
        <f t="shared" si="17"/>
        <v>0</v>
      </c>
      <c r="AH135" s="41">
        <f t="shared" si="18"/>
        <v>0</v>
      </c>
      <c r="AI135" s="41">
        <f t="shared" si="19"/>
        <v>0</v>
      </c>
      <c r="AJ135" s="41">
        <f t="shared" si="20"/>
        <v>0</v>
      </c>
      <c r="AK135" s="41">
        <f t="shared" si="21"/>
        <v>0</v>
      </c>
      <c r="AL135" s="41">
        <f t="shared" si="22"/>
        <v>0</v>
      </c>
      <c r="AN135" s="40">
        <f t="shared" si="25"/>
        <v>122</v>
      </c>
      <c r="AO1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5" s="42">
        <f>IF(B135="",0,IF(ISERROR(VLOOKUP(B135,LesName,1,FALSE)),"ошибка в наименовании",0))</f>
        <v>0</v>
      </c>
      <c r="AQ135" s="42">
        <f>IF(OR(AND(LEN(C135)&gt;0,LEN(B135)&gt;0,H135&lt;&gt;0),AND(LEN(C135)=0,LEN(B135)=0,H135=0)),0,"введены не все данные (графы Б, В, 9)")</f>
        <v>0</v>
      </c>
    </row>
    <row r="136" spans="1:43" ht="33" customHeight="1" x14ac:dyDescent="0.2">
      <c r="A136" s="34">
        <v>123</v>
      </c>
      <c r="B136" s="35" t="s">
        <v>72</v>
      </c>
      <c r="C136" s="35" t="s">
        <v>468</v>
      </c>
      <c r="D136" s="35" t="s">
        <v>469</v>
      </c>
      <c r="E136" s="35" t="s">
        <v>370</v>
      </c>
      <c r="F136" s="36" t="s">
        <v>59</v>
      </c>
      <c r="G136" s="37" t="s">
        <v>60</v>
      </c>
      <c r="H136" s="39">
        <f t="shared" si="23"/>
        <v>56.7</v>
      </c>
      <c r="I136" s="38">
        <v>28.3</v>
      </c>
      <c r="J136" s="38">
        <v>28.4</v>
      </c>
      <c r="K136" s="38">
        <v>3.2</v>
      </c>
      <c r="L136" s="38"/>
      <c r="M136" s="38"/>
      <c r="N136" s="38"/>
      <c r="O136" s="38"/>
      <c r="P136" s="38"/>
      <c r="Q136" s="38"/>
      <c r="R136" s="38"/>
      <c r="S136" s="38"/>
      <c r="T136" s="38"/>
      <c r="U136" s="38"/>
      <c r="V136" s="38"/>
      <c r="W136" s="37" t="s">
        <v>470</v>
      </c>
      <c r="Y136" s="40">
        <f t="shared" si="24"/>
        <v>123</v>
      </c>
      <c r="Z136" s="41" t="e">
        <f>IF($G$6="январь",ROUND(#REF!-#REF!,2),IF(#REF!&gt;=#REF!,0,ROUND(#REF!-#REF!,2)))</f>
        <v>#REF!</v>
      </c>
      <c r="AA136" s="32" t="e">
        <f>IF(#REF!&gt;#REF!,#REF!-#REF!,0)</f>
        <v>#REF!</v>
      </c>
      <c r="AB136" s="42" t="e">
        <f>IF($G$6="январь",ROUND(#REF!-#REF!,2),IF(#REF!&gt;=#REF!,0,ROUND(#REF!-#REF!,2)))</f>
        <v>#REF!</v>
      </c>
      <c r="AC136" s="32" t="e">
        <f>IF(#REF!&gt;#REF!,#REF!-#REF!,0)</f>
        <v>#REF!</v>
      </c>
      <c r="AD136" s="32">
        <f t="shared" si="14"/>
        <v>0</v>
      </c>
      <c r="AE136" s="41">
        <f t="shared" si="15"/>
        <v>0</v>
      </c>
      <c r="AF136" s="41">
        <f t="shared" si="16"/>
        <v>0</v>
      </c>
      <c r="AG136" s="41">
        <f t="shared" si="17"/>
        <v>0</v>
      </c>
      <c r="AH136" s="41">
        <f t="shared" si="18"/>
        <v>0</v>
      </c>
      <c r="AI136" s="41">
        <f t="shared" si="19"/>
        <v>0</v>
      </c>
      <c r="AJ136" s="41">
        <f t="shared" si="20"/>
        <v>0</v>
      </c>
      <c r="AK136" s="41">
        <f t="shared" si="21"/>
        <v>0</v>
      </c>
      <c r="AL136" s="41">
        <f t="shared" si="22"/>
        <v>0</v>
      </c>
      <c r="AN136" s="40">
        <f t="shared" si="25"/>
        <v>123</v>
      </c>
      <c r="AO1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6" s="42">
        <f>IF(B136="",0,IF(ISERROR(VLOOKUP(B136,LesName,1,FALSE)),"ошибка в наименовании",0))</f>
        <v>0</v>
      </c>
      <c r="AQ136" s="42">
        <f>IF(OR(AND(LEN(C136)&gt;0,LEN(B136)&gt;0,H136&lt;&gt;0),AND(LEN(C136)=0,LEN(B136)=0,H136=0)),0,"введены не все данные (графы Б, В, 9)")</f>
        <v>0</v>
      </c>
    </row>
    <row r="137" spans="1:43" ht="32.25" customHeight="1" x14ac:dyDescent="0.2">
      <c r="A137" s="34">
        <v>124</v>
      </c>
      <c r="B137" s="35" t="s">
        <v>62</v>
      </c>
      <c r="C137" s="35" t="s">
        <v>471</v>
      </c>
      <c r="D137" s="35" t="s">
        <v>472</v>
      </c>
      <c r="E137" s="35" t="s">
        <v>473</v>
      </c>
      <c r="F137" s="36" t="s">
        <v>59</v>
      </c>
      <c r="G137" s="37" t="s">
        <v>60</v>
      </c>
      <c r="H137" s="39">
        <f t="shared" si="23"/>
        <v>56.599999999999994</v>
      </c>
      <c r="I137" s="38">
        <v>31.7</v>
      </c>
      <c r="J137" s="38">
        <v>24.9</v>
      </c>
      <c r="K137" s="38">
        <v>2.7</v>
      </c>
      <c r="L137" s="38"/>
      <c r="M137" s="38"/>
      <c r="N137" s="38"/>
      <c r="O137" s="38"/>
      <c r="P137" s="38"/>
      <c r="Q137" s="38"/>
      <c r="R137" s="38"/>
      <c r="S137" s="38"/>
      <c r="T137" s="38"/>
      <c r="U137" s="38"/>
      <c r="V137" s="38"/>
      <c r="W137" s="37" t="s">
        <v>474</v>
      </c>
      <c r="Y137" s="40">
        <f t="shared" si="24"/>
        <v>124</v>
      </c>
      <c r="Z137" s="41" t="e">
        <f>IF($G$6="январь",ROUND(#REF!-#REF!,2),IF(#REF!&gt;=#REF!,0,ROUND(#REF!-#REF!,2)))</f>
        <v>#REF!</v>
      </c>
      <c r="AA137" s="32" t="e">
        <f>IF(#REF!&gt;#REF!,#REF!-#REF!,0)</f>
        <v>#REF!</v>
      </c>
      <c r="AB137" s="42" t="e">
        <f>IF($G$6="январь",ROUND(#REF!-#REF!,2),IF(#REF!&gt;=#REF!,0,ROUND(#REF!-#REF!,2)))</f>
        <v>#REF!</v>
      </c>
      <c r="AC137" s="32" t="e">
        <f>IF(#REF!&gt;#REF!,#REF!-#REF!,0)</f>
        <v>#REF!</v>
      </c>
      <c r="AD137" s="32">
        <f t="shared" si="14"/>
        <v>0</v>
      </c>
      <c r="AE137" s="41">
        <f t="shared" si="15"/>
        <v>0</v>
      </c>
      <c r="AF137" s="41">
        <f t="shared" si="16"/>
        <v>0</v>
      </c>
      <c r="AG137" s="41">
        <f t="shared" si="17"/>
        <v>0</v>
      </c>
      <c r="AH137" s="41">
        <f t="shared" si="18"/>
        <v>0</v>
      </c>
      <c r="AI137" s="41">
        <f t="shared" si="19"/>
        <v>0</v>
      </c>
      <c r="AJ137" s="41">
        <f t="shared" si="20"/>
        <v>0</v>
      </c>
      <c r="AK137" s="41">
        <f t="shared" si="21"/>
        <v>0</v>
      </c>
      <c r="AL137" s="41">
        <f t="shared" si="22"/>
        <v>0</v>
      </c>
      <c r="AN137" s="40">
        <f t="shared" si="25"/>
        <v>124</v>
      </c>
      <c r="AO1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7" s="42">
        <f>IF(B137="",0,IF(ISERROR(VLOOKUP(B137,LesName,1,FALSE)),"ошибка в наименовании",0))</f>
        <v>0</v>
      </c>
      <c r="AQ137" s="42">
        <f>IF(OR(AND(LEN(C137)&gt;0,LEN(B137)&gt;0,H137&lt;&gt;0),AND(LEN(C137)=0,LEN(B137)=0,H137=0)),0,"введены не все данные (графы Б, В, 9)")</f>
        <v>0</v>
      </c>
    </row>
    <row r="138" spans="1:43" ht="37.5" customHeight="1" x14ac:dyDescent="0.2">
      <c r="A138" s="34">
        <v>125</v>
      </c>
      <c r="B138" s="35" t="s">
        <v>475</v>
      </c>
      <c r="C138" s="35" t="s">
        <v>476</v>
      </c>
      <c r="D138" s="35" t="s">
        <v>477</v>
      </c>
      <c r="E138" s="35" t="s">
        <v>106</v>
      </c>
      <c r="F138" s="36" t="s">
        <v>59</v>
      </c>
      <c r="G138" s="37" t="s">
        <v>60</v>
      </c>
      <c r="H138" s="39">
        <f t="shared" si="23"/>
        <v>56.5</v>
      </c>
      <c r="I138" s="38">
        <v>38.799999999999997</v>
      </c>
      <c r="J138" s="38">
        <v>17.7</v>
      </c>
      <c r="K138" s="38">
        <v>2</v>
      </c>
      <c r="L138" s="38"/>
      <c r="M138" s="38"/>
      <c r="N138" s="38"/>
      <c r="O138" s="38"/>
      <c r="P138" s="38"/>
      <c r="Q138" s="38"/>
      <c r="R138" s="38"/>
      <c r="S138" s="38"/>
      <c r="T138" s="38"/>
      <c r="U138" s="38"/>
      <c r="V138" s="38"/>
      <c r="W138" s="37" t="s">
        <v>478</v>
      </c>
      <c r="Y138" s="40">
        <f t="shared" si="24"/>
        <v>125</v>
      </c>
      <c r="Z138" s="41" t="e">
        <f>IF($G$6="январь",ROUND(#REF!-#REF!,2),IF(#REF!&gt;=#REF!,0,ROUND(#REF!-#REF!,2)))</f>
        <v>#REF!</v>
      </c>
      <c r="AA138" s="32" t="e">
        <f>IF(#REF!&gt;#REF!,#REF!-#REF!,0)</f>
        <v>#REF!</v>
      </c>
      <c r="AB138" s="42" t="e">
        <f>IF($G$6="январь",ROUND(#REF!-#REF!,2),IF(#REF!&gt;=#REF!,0,ROUND(#REF!-#REF!,2)))</f>
        <v>#REF!</v>
      </c>
      <c r="AC138" s="32" t="e">
        <f>IF(#REF!&gt;#REF!,#REF!-#REF!,0)</f>
        <v>#REF!</v>
      </c>
      <c r="AD138" s="32">
        <f t="shared" si="14"/>
        <v>0</v>
      </c>
      <c r="AE138" s="41">
        <f t="shared" si="15"/>
        <v>0</v>
      </c>
      <c r="AF138" s="41">
        <f t="shared" si="16"/>
        <v>0</v>
      </c>
      <c r="AG138" s="41">
        <f t="shared" si="17"/>
        <v>0</v>
      </c>
      <c r="AH138" s="41">
        <f t="shared" si="18"/>
        <v>0</v>
      </c>
      <c r="AI138" s="41">
        <f t="shared" si="19"/>
        <v>0</v>
      </c>
      <c r="AJ138" s="41">
        <f t="shared" si="20"/>
        <v>0</v>
      </c>
      <c r="AK138" s="41">
        <f t="shared" si="21"/>
        <v>0</v>
      </c>
      <c r="AL138" s="41">
        <f t="shared" si="22"/>
        <v>0</v>
      </c>
      <c r="AN138" s="40">
        <f t="shared" si="25"/>
        <v>125</v>
      </c>
      <c r="AO1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8" s="42">
        <f>IF(B138="",0,IF(ISERROR(VLOOKUP(B138,LesName,1,FALSE)),"ошибка в наименовании",0))</f>
        <v>0</v>
      </c>
      <c r="AQ138" s="42">
        <f>IF(OR(AND(LEN(C138)&gt;0,LEN(B138)&gt;0,H138&lt;&gt;0),AND(LEN(C138)=0,LEN(B138)=0,H138=0)),0,"введены не все данные (графы Б, В, 9)")</f>
        <v>0</v>
      </c>
    </row>
    <row r="139" spans="1:43" ht="25.5" customHeight="1" x14ac:dyDescent="0.2">
      <c r="A139" s="34">
        <v>126</v>
      </c>
      <c r="B139" s="35" t="s">
        <v>67</v>
      </c>
      <c r="C139" s="35" t="s">
        <v>479</v>
      </c>
      <c r="D139" s="35" t="s">
        <v>480</v>
      </c>
      <c r="E139" s="35" t="s">
        <v>279</v>
      </c>
      <c r="F139" s="36" t="s">
        <v>59</v>
      </c>
      <c r="G139" s="37" t="s">
        <v>60</v>
      </c>
      <c r="H139" s="39">
        <f t="shared" si="23"/>
        <v>55.900000000000006</v>
      </c>
      <c r="I139" s="38">
        <v>13.3</v>
      </c>
      <c r="J139" s="38">
        <v>42.6</v>
      </c>
      <c r="K139" s="38">
        <v>4.7</v>
      </c>
      <c r="L139" s="38"/>
      <c r="M139" s="38"/>
      <c r="N139" s="38"/>
      <c r="O139" s="38"/>
      <c r="P139" s="38"/>
      <c r="Q139" s="38"/>
      <c r="R139" s="38"/>
      <c r="S139" s="38"/>
      <c r="T139" s="38"/>
      <c r="U139" s="38"/>
      <c r="V139" s="38"/>
      <c r="W139" s="37" t="s">
        <v>481</v>
      </c>
      <c r="Y139" s="40">
        <f t="shared" si="24"/>
        <v>126</v>
      </c>
      <c r="Z139" s="41" t="e">
        <f>IF($G$6="январь",ROUND(#REF!-#REF!,2),IF(#REF!&gt;=#REF!,0,ROUND(#REF!-#REF!,2)))</f>
        <v>#REF!</v>
      </c>
      <c r="AA139" s="32" t="e">
        <f>IF(#REF!&gt;#REF!,#REF!-#REF!,0)</f>
        <v>#REF!</v>
      </c>
      <c r="AB139" s="42" t="e">
        <f>IF($G$6="январь",ROUND(#REF!-#REF!,2),IF(#REF!&gt;=#REF!,0,ROUND(#REF!-#REF!,2)))</f>
        <v>#REF!</v>
      </c>
      <c r="AC139" s="32" t="e">
        <f>IF(#REF!&gt;#REF!,#REF!-#REF!,0)</f>
        <v>#REF!</v>
      </c>
      <c r="AD139" s="32">
        <f t="shared" si="14"/>
        <v>0</v>
      </c>
      <c r="AE139" s="41">
        <f t="shared" si="15"/>
        <v>0</v>
      </c>
      <c r="AF139" s="41">
        <f t="shared" si="16"/>
        <v>0</v>
      </c>
      <c r="AG139" s="41">
        <f t="shared" si="17"/>
        <v>0</v>
      </c>
      <c r="AH139" s="41">
        <f t="shared" si="18"/>
        <v>0</v>
      </c>
      <c r="AI139" s="41">
        <f t="shared" si="19"/>
        <v>0</v>
      </c>
      <c r="AJ139" s="41">
        <f t="shared" si="20"/>
        <v>0</v>
      </c>
      <c r="AK139" s="41">
        <f t="shared" si="21"/>
        <v>0</v>
      </c>
      <c r="AL139" s="41">
        <f t="shared" si="22"/>
        <v>0</v>
      </c>
      <c r="AN139" s="40">
        <f t="shared" si="25"/>
        <v>126</v>
      </c>
      <c r="AO1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39" s="42">
        <f>IF(B139="",0,IF(ISERROR(VLOOKUP(B139,LesName,1,FALSE)),"ошибка в наименовании",0))</f>
        <v>0</v>
      </c>
      <c r="AQ139" s="42">
        <f>IF(OR(AND(LEN(C139)&gt;0,LEN(B139)&gt;0,H139&lt;&gt;0),AND(LEN(C139)=0,LEN(B139)=0,H139=0)),0,"введены не все данные (графы Б, В, 9)")</f>
        <v>0</v>
      </c>
    </row>
    <row r="140" spans="1:43" ht="25.5" x14ac:dyDescent="0.2">
      <c r="A140" s="34">
        <v>127</v>
      </c>
      <c r="B140" s="35" t="s">
        <v>72</v>
      </c>
      <c r="C140" s="35" t="s">
        <v>364</v>
      </c>
      <c r="D140" s="35" t="s">
        <v>482</v>
      </c>
      <c r="E140" s="35" t="s">
        <v>288</v>
      </c>
      <c r="F140" s="36" t="s">
        <v>59</v>
      </c>
      <c r="G140" s="37" t="s">
        <v>60</v>
      </c>
      <c r="H140" s="39">
        <f t="shared" si="23"/>
        <v>55.3</v>
      </c>
      <c r="I140" s="38">
        <v>13.2</v>
      </c>
      <c r="J140" s="38">
        <v>42.1</v>
      </c>
      <c r="K140" s="38">
        <v>4.7</v>
      </c>
      <c r="L140" s="38"/>
      <c r="M140" s="38"/>
      <c r="N140" s="38"/>
      <c r="O140" s="38"/>
      <c r="P140" s="38"/>
      <c r="Q140" s="38"/>
      <c r="R140" s="38"/>
      <c r="S140" s="38"/>
      <c r="T140" s="38"/>
      <c r="U140" s="38"/>
      <c r="V140" s="38"/>
      <c r="W140" s="37" t="s">
        <v>483</v>
      </c>
      <c r="Y140" s="40">
        <f t="shared" si="24"/>
        <v>127</v>
      </c>
      <c r="Z140" s="41" t="e">
        <f>IF($G$6="январь",ROUND(#REF!-#REF!,2),IF(#REF!&gt;=#REF!,0,ROUND(#REF!-#REF!,2)))</f>
        <v>#REF!</v>
      </c>
      <c r="AA140" s="32" t="e">
        <f>IF(#REF!&gt;#REF!,#REF!-#REF!,0)</f>
        <v>#REF!</v>
      </c>
      <c r="AB140" s="42" t="e">
        <f>IF($G$6="январь",ROUND(#REF!-#REF!,2),IF(#REF!&gt;=#REF!,0,ROUND(#REF!-#REF!,2)))</f>
        <v>#REF!</v>
      </c>
      <c r="AC140" s="32" t="e">
        <f>IF(#REF!&gt;#REF!,#REF!-#REF!,0)</f>
        <v>#REF!</v>
      </c>
      <c r="AD140" s="32">
        <f t="shared" si="14"/>
        <v>0</v>
      </c>
      <c r="AE140" s="41">
        <f t="shared" si="15"/>
        <v>0</v>
      </c>
      <c r="AF140" s="41">
        <f t="shared" si="16"/>
        <v>0</v>
      </c>
      <c r="AG140" s="41">
        <f t="shared" si="17"/>
        <v>0</v>
      </c>
      <c r="AH140" s="41">
        <f t="shared" si="18"/>
        <v>0</v>
      </c>
      <c r="AI140" s="41">
        <f t="shared" si="19"/>
        <v>0</v>
      </c>
      <c r="AJ140" s="41">
        <f t="shared" si="20"/>
        <v>0</v>
      </c>
      <c r="AK140" s="41">
        <f t="shared" si="21"/>
        <v>0</v>
      </c>
      <c r="AL140" s="41">
        <f t="shared" si="22"/>
        <v>0</v>
      </c>
      <c r="AN140" s="40">
        <f t="shared" si="25"/>
        <v>127</v>
      </c>
      <c r="AO1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0" s="42">
        <f>IF(B140="",0,IF(ISERROR(VLOOKUP(B140,LesName,1,FALSE)),"ошибка в наименовании",0))</f>
        <v>0</v>
      </c>
      <c r="AQ140" s="42">
        <f>IF(OR(AND(LEN(C140)&gt;0,LEN(B140)&gt;0,H140&lt;&gt;0),AND(LEN(C140)=0,LEN(B140)=0,H140=0)),0,"введены не все данные (графы Б, В, 9)")</f>
        <v>0</v>
      </c>
    </row>
    <row r="141" spans="1:43" ht="33" customHeight="1" x14ac:dyDescent="0.2">
      <c r="A141" s="34">
        <v>128</v>
      </c>
      <c r="B141" s="35" t="s">
        <v>72</v>
      </c>
      <c r="C141" s="35" t="s">
        <v>287</v>
      </c>
      <c r="D141" s="35" t="s">
        <v>484</v>
      </c>
      <c r="E141" s="35" t="s">
        <v>288</v>
      </c>
      <c r="F141" s="36" t="s">
        <v>59</v>
      </c>
      <c r="G141" s="37" t="s">
        <v>60</v>
      </c>
      <c r="H141" s="39">
        <f t="shared" si="23"/>
        <v>55.3</v>
      </c>
      <c r="I141" s="38">
        <v>13.2</v>
      </c>
      <c r="J141" s="38">
        <v>42.1</v>
      </c>
      <c r="K141" s="38">
        <v>4.7</v>
      </c>
      <c r="L141" s="38"/>
      <c r="M141" s="38"/>
      <c r="N141" s="38"/>
      <c r="O141" s="38"/>
      <c r="P141" s="38"/>
      <c r="Q141" s="38"/>
      <c r="R141" s="38"/>
      <c r="S141" s="38"/>
      <c r="T141" s="38"/>
      <c r="U141" s="38"/>
      <c r="V141" s="38"/>
      <c r="W141" s="37" t="s">
        <v>485</v>
      </c>
      <c r="Y141" s="40">
        <f t="shared" si="24"/>
        <v>128</v>
      </c>
      <c r="Z141" s="41" t="e">
        <f>IF($G$6="январь",ROUND(#REF!-#REF!,2),IF(#REF!&gt;=#REF!,0,ROUND(#REF!-#REF!,2)))</f>
        <v>#REF!</v>
      </c>
      <c r="AA141" s="32" t="e">
        <f>IF(#REF!&gt;#REF!,#REF!-#REF!,0)</f>
        <v>#REF!</v>
      </c>
      <c r="AB141" s="42" t="e">
        <f>IF($G$6="январь",ROUND(#REF!-#REF!,2),IF(#REF!&gt;=#REF!,0,ROUND(#REF!-#REF!,2)))</f>
        <v>#REF!</v>
      </c>
      <c r="AC141" s="32" t="e">
        <f>IF(#REF!&gt;#REF!,#REF!-#REF!,0)</f>
        <v>#REF!</v>
      </c>
      <c r="AD141" s="32">
        <f t="shared" ref="AD141:AD204" si="26">IF(Q141&gt;H141,H141-Q141,0)</f>
        <v>0</v>
      </c>
      <c r="AE141" s="41">
        <f t="shared" ref="AE141:AE204" si="27">IF(J141&gt;=K141,0,ROUND(J141-K141,2))</f>
        <v>0</v>
      </c>
      <c r="AF141" s="41">
        <f t="shared" ref="AF141:AF204" si="28">IF(H141&gt;=L141,0,ROUND(H141-L141,2))</f>
        <v>0</v>
      </c>
      <c r="AG141" s="41">
        <f t="shared" ref="AG141:AG204" si="29">IF(L141&gt;=M141+N141+O141,0,ROUND(L141-M141-N141-O141,2))</f>
        <v>0</v>
      </c>
      <c r="AH141" s="41">
        <f t="shared" ref="AH141:AH204" si="30">IF(O141&gt;=P141,0,ROUND(O141-P141,2))</f>
        <v>0</v>
      </c>
      <c r="AI141" s="41">
        <f t="shared" ref="AI141:AI204" si="31">IF(H141&gt;=R141,0,ROUND(H141-R141,2))</f>
        <v>0</v>
      </c>
      <c r="AJ141" s="41">
        <f t="shared" ref="AJ141:AJ204" si="32">IF(R141&gt;=S141,0,ROUND(R141-S141,2))</f>
        <v>0</v>
      </c>
      <c r="AK141" s="41">
        <f t="shared" ref="AK141:AK204" si="33">IF(S141&gt;=T141+U141,0,ROUND(S141-T141-U141,2))</f>
        <v>0</v>
      </c>
      <c r="AL141" s="41">
        <f t="shared" ref="AL141:AL204" si="34">IF(T141&gt;=V141,0,ROUND(T141-V141,2))</f>
        <v>0</v>
      </c>
      <c r="AN141" s="40">
        <f t="shared" si="25"/>
        <v>128</v>
      </c>
      <c r="AO1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1" s="42">
        <f>IF(B141="",0,IF(ISERROR(VLOOKUP(B141,LesName,1,FALSE)),"ошибка в наименовании",0))</f>
        <v>0</v>
      </c>
      <c r="AQ141" s="42">
        <f>IF(OR(AND(LEN(C141)&gt;0,LEN(B141)&gt;0,H141&lt;&gt;0),AND(LEN(C141)=0,LEN(B141)=0,H141=0)),0,"введены не все данные (графы Б, В, 9)")</f>
        <v>0</v>
      </c>
    </row>
    <row r="142" spans="1:43" ht="24.75" customHeight="1" x14ac:dyDescent="0.2">
      <c r="A142" s="34">
        <v>129</v>
      </c>
      <c r="B142" s="35" t="s">
        <v>72</v>
      </c>
      <c r="C142" s="35" t="s">
        <v>486</v>
      </c>
      <c r="D142" s="35" t="s">
        <v>89</v>
      </c>
      <c r="E142" s="35" t="s">
        <v>288</v>
      </c>
      <c r="F142" s="36" t="s">
        <v>59</v>
      </c>
      <c r="G142" s="37" t="s">
        <v>60</v>
      </c>
      <c r="H142" s="39">
        <f t="shared" ref="H142:H205" si="35">I142+J142</f>
        <v>55.3</v>
      </c>
      <c r="I142" s="38">
        <v>13.2</v>
      </c>
      <c r="J142" s="38">
        <v>42.1</v>
      </c>
      <c r="K142" s="38">
        <v>4.7</v>
      </c>
      <c r="L142" s="38"/>
      <c r="M142" s="38"/>
      <c r="N142" s="38"/>
      <c r="O142" s="38"/>
      <c r="P142" s="38"/>
      <c r="Q142" s="38"/>
      <c r="R142" s="38"/>
      <c r="S142" s="38"/>
      <c r="T142" s="38"/>
      <c r="U142" s="38"/>
      <c r="V142" s="38"/>
      <c r="W142" s="37" t="s">
        <v>487</v>
      </c>
      <c r="Y142" s="40">
        <f t="shared" ref="Y142:Y205" si="36">A142</f>
        <v>129</v>
      </c>
      <c r="Z142" s="41" t="e">
        <f>IF($G$6="январь",ROUND(#REF!-#REF!,2),IF(#REF!&gt;=#REF!,0,ROUND(#REF!-#REF!,2)))</f>
        <v>#REF!</v>
      </c>
      <c r="AA142" s="32" t="e">
        <f>IF(#REF!&gt;#REF!,#REF!-#REF!,0)</f>
        <v>#REF!</v>
      </c>
      <c r="AB142" s="42" t="e">
        <f>IF($G$6="январь",ROUND(#REF!-#REF!,2),IF(#REF!&gt;=#REF!,0,ROUND(#REF!-#REF!,2)))</f>
        <v>#REF!</v>
      </c>
      <c r="AC142" s="32" t="e">
        <f>IF(#REF!&gt;#REF!,#REF!-#REF!,0)</f>
        <v>#REF!</v>
      </c>
      <c r="AD142" s="32">
        <f t="shared" si="26"/>
        <v>0</v>
      </c>
      <c r="AE142" s="41">
        <f t="shared" si="27"/>
        <v>0</v>
      </c>
      <c r="AF142" s="41">
        <f t="shared" si="28"/>
        <v>0</v>
      </c>
      <c r="AG142" s="41">
        <f t="shared" si="29"/>
        <v>0</v>
      </c>
      <c r="AH142" s="41">
        <f t="shared" si="30"/>
        <v>0</v>
      </c>
      <c r="AI142" s="41">
        <f t="shared" si="31"/>
        <v>0</v>
      </c>
      <c r="AJ142" s="41">
        <f t="shared" si="32"/>
        <v>0</v>
      </c>
      <c r="AK142" s="41">
        <f t="shared" si="33"/>
        <v>0</v>
      </c>
      <c r="AL142" s="41">
        <f t="shared" si="34"/>
        <v>0</v>
      </c>
      <c r="AN142" s="40">
        <f t="shared" ref="AN142:AN205" si="37">A142</f>
        <v>129</v>
      </c>
      <c r="AO1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2" s="42">
        <f>IF(B142="",0,IF(ISERROR(VLOOKUP(B142,LesName,1,FALSE)),"ошибка в наименовании",0))</f>
        <v>0</v>
      </c>
      <c r="AQ142" s="42">
        <f>IF(OR(AND(LEN(C142)&gt;0,LEN(B142)&gt;0,H142&lt;&gt;0),AND(LEN(C142)=0,LEN(B142)=0,H142=0)),0,"введены не все данные (графы Б, В, 9)")</f>
        <v>0</v>
      </c>
    </row>
    <row r="143" spans="1:43" ht="29.25" customHeight="1" x14ac:dyDescent="0.2">
      <c r="A143" s="34">
        <v>130</v>
      </c>
      <c r="B143" s="35" t="s">
        <v>72</v>
      </c>
      <c r="C143" s="35" t="s">
        <v>488</v>
      </c>
      <c r="D143" s="35" t="s">
        <v>89</v>
      </c>
      <c r="E143" s="35" t="s">
        <v>288</v>
      </c>
      <c r="F143" s="36" t="s">
        <v>59</v>
      </c>
      <c r="G143" s="37" t="s">
        <v>60</v>
      </c>
      <c r="H143" s="39">
        <f t="shared" si="35"/>
        <v>55.1</v>
      </c>
      <c r="I143" s="38">
        <v>13</v>
      </c>
      <c r="J143" s="38">
        <v>42.1</v>
      </c>
      <c r="K143" s="38">
        <v>4.7</v>
      </c>
      <c r="L143" s="38"/>
      <c r="M143" s="38"/>
      <c r="N143" s="38"/>
      <c r="O143" s="38"/>
      <c r="P143" s="38"/>
      <c r="Q143" s="38"/>
      <c r="R143" s="38"/>
      <c r="S143" s="38"/>
      <c r="T143" s="38"/>
      <c r="U143" s="38"/>
      <c r="V143" s="38"/>
      <c r="W143" s="37" t="s">
        <v>489</v>
      </c>
      <c r="Y143" s="43">
        <f t="shared" si="36"/>
        <v>130</v>
      </c>
      <c r="Z143" s="41" t="e">
        <f>IF($G$6="январь",ROUND(#REF!-#REF!,2),IF(#REF!&gt;=#REF!,0,ROUND(#REF!-#REF!,2)))</f>
        <v>#REF!</v>
      </c>
      <c r="AA143" s="32" t="e">
        <f>IF(#REF!&gt;#REF!,#REF!-#REF!,0)</f>
        <v>#REF!</v>
      </c>
      <c r="AB143" s="42" t="e">
        <f>IF($G$6="январь",ROUND(#REF!-#REF!,2),IF(#REF!&gt;=#REF!,0,ROUND(#REF!-#REF!,2)))</f>
        <v>#REF!</v>
      </c>
      <c r="AC143" s="32" t="e">
        <f>IF(#REF!&gt;#REF!,#REF!-#REF!,0)</f>
        <v>#REF!</v>
      </c>
      <c r="AD143" s="32">
        <f t="shared" si="26"/>
        <v>0</v>
      </c>
      <c r="AE143" s="41">
        <f t="shared" si="27"/>
        <v>0</v>
      </c>
      <c r="AF143" s="41">
        <f t="shared" si="28"/>
        <v>0</v>
      </c>
      <c r="AG143" s="41">
        <f t="shared" si="29"/>
        <v>0</v>
      </c>
      <c r="AH143" s="41">
        <f t="shared" si="30"/>
        <v>0</v>
      </c>
      <c r="AI143" s="41">
        <f t="shared" si="31"/>
        <v>0</v>
      </c>
      <c r="AJ143" s="41">
        <f t="shared" si="32"/>
        <v>0</v>
      </c>
      <c r="AK143" s="41">
        <f t="shared" si="33"/>
        <v>0</v>
      </c>
      <c r="AL143" s="41">
        <f t="shared" si="34"/>
        <v>0</v>
      </c>
      <c r="AN143" s="43">
        <f t="shared" si="37"/>
        <v>130</v>
      </c>
      <c r="AO1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3" s="42">
        <f>IF(B143="",0,IF(ISERROR(VLOOKUP(B143,LesName,1,FALSE)),"ошибка в наименовании",0))</f>
        <v>0</v>
      </c>
      <c r="AQ143" s="42">
        <f>IF(OR(AND(LEN(C143)&gt;0,LEN(B143)&gt;0,H143&lt;&gt;0),AND(LEN(C143)=0,LEN(B143)=0,H143=0)),0,"введены не все данные (графы Б, В, 9)")</f>
        <v>0</v>
      </c>
    </row>
    <row r="144" spans="1:43" ht="32.25" customHeight="1" x14ac:dyDescent="0.2">
      <c r="A144" s="34">
        <v>131</v>
      </c>
      <c r="B144" s="35" t="s">
        <v>72</v>
      </c>
      <c r="C144" s="35" t="s">
        <v>490</v>
      </c>
      <c r="D144" s="35" t="s">
        <v>491</v>
      </c>
      <c r="E144" s="35" t="s">
        <v>447</v>
      </c>
      <c r="F144" s="36" t="s">
        <v>59</v>
      </c>
      <c r="G144" s="37" t="s">
        <v>60</v>
      </c>
      <c r="H144" s="39">
        <f t="shared" si="35"/>
        <v>54.8</v>
      </c>
      <c r="I144" s="38">
        <v>13.5</v>
      </c>
      <c r="J144" s="38">
        <v>41.3</v>
      </c>
      <c r="K144" s="38">
        <v>4.5999999999999996</v>
      </c>
      <c r="L144" s="38"/>
      <c r="M144" s="38"/>
      <c r="N144" s="38"/>
      <c r="O144" s="38"/>
      <c r="P144" s="38"/>
      <c r="Q144" s="38"/>
      <c r="R144" s="38"/>
      <c r="S144" s="38"/>
      <c r="T144" s="38"/>
      <c r="U144" s="38"/>
      <c r="V144" s="38"/>
      <c r="W144" s="37" t="s">
        <v>492</v>
      </c>
      <c r="Y144" s="40">
        <f t="shared" si="36"/>
        <v>131</v>
      </c>
      <c r="Z144" s="41" t="e">
        <f>IF($G$6="январь",ROUND(#REF!-#REF!,2),IF(#REF!&gt;=#REF!,0,ROUND(#REF!-#REF!,2)))</f>
        <v>#REF!</v>
      </c>
      <c r="AA144" s="32" t="e">
        <f>IF(#REF!&gt;#REF!,#REF!-#REF!,0)</f>
        <v>#REF!</v>
      </c>
      <c r="AB144" s="42" t="e">
        <f>IF($G$6="январь",ROUND(#REF!-#REF!,2),IF(#REF!&gt;=#REF!,0,ROUND(#REF!-#REF!,2)))</f>
        <v>#REF!</v>
      </c>
      <c r="AC144" s="32" t="e">
        <f>IF(#REF!&gt;#REF!,#REF!-#REF!,0)</f>
        <v>#REF!</v>
      </c>
      <c r="AD144" s="32">
        <f t="shared" si="26"/>
        <v>0</v>
      </c>
      <c r="AE144" s="41">
        <f t="shared" si="27"/>
        <v>0</v>
      </c>
      <c r="AF144" s="41">
        <f t="shared" si="28"/>
        <v>0</v>
      </c>
      <c r="AG144" s="41">
        <f t="shared" si="29"/>
        <v>0</v>
      </c>
      <c r="AH144" s="41">
        <f t="shared" si="30"/>
        <v>0</v>
      </c>
      <c r="AI144" s="41">
        <f t="shared" si="31"/>
        <v>0</v>
      </c>
      <c r="AJ144" s="41">
        <f t="shared" si="32"/>
        <v>0</v>
      </c>
      <c r="AK144" s="41">
        <f t="shared" si="33"/>
        <v>0</v>
      </c>
      <c r="AL144" s="41">
        <f t="shared" si="34"/>
        <v>0</v>
      </c>
      <c r="AN144" s="40">
        <f t="shared" si="37"/>
        <v>131</v>
      </c>
      <c r="AO1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4" s="42">
        <f>IF(B144="",0,IF(ISERROR(VLOOKUP(B144,LesName,1,FALSE)),"ошибка в наименовании",0))</f>
        <v>0</v>
      </c>
      <c r="AQ144" s="42">
        <f>IF(OR(AND(LEN(C144)&gt;0,LEN(B144)&gt;0,H144&lt;&gt;0),AND(LEN(C144)=0,LEN(B144)=0,H144=0)),0,"введены не все данные (графы Б, В, 9)")</f>
        <v>0</v>
      </c>
    </row>
    <row r="145" spans="1:43" ht="38.25" x14ac:dyDescent="0.2">
      <c r="A145" s="34">
        <v>132</v>
      </c>
      <c r="B145" s="35" t="s">
        <v>62</v>
      </c>
      <c r="C145" s="35" t="s">
        <v>493</v>
      </c>
      <c r="D145" s="35" t="s">
        <v>494</v>
      </c>
      <c r="E145" s="35" t="s">
        <v>279</v>
      </c>
      <c r="F145" s="36" t="s">
        <v>59</v>
      </c>
      <c r="G145" s="37" t="s">
        <v>196</v>
      </c>
      <c r="H145" s="39">
        <f t="shared" si="35"/>
        <v>54.3</v>
      </c>
      <c r="I145" s="38">
        <v>30.5</v>
      </c>
      <c r="J145" s="38">
        <v>23.8</v>
      </c>
      <c r="K145" s="38">
        <v>2.6</v>
      </c>
      <c r="L145" s="38"/>
      <c r="M145" s="38"/>
      <c r="N145" s="38"/>
      <c r="O145" s="38"/>
      <c r="P145" s="38"/>
      <c r="Q145" s="38"/>
      <c r="R145" s="38"/>
      <c r="S145" s="38"/>
      <c r="T145" s="38"/>
      <c r="U145" s="38"/>
      <c r="V145" s="38"/>
      <c r="W145" s="37" t="s">
        <v>495</v>
      </c>
      <c r="Y145" s="40">
        <f t="shared" si="36"/>
        <v>132</v>
      </c>
      <c r="Z145" s="41" t="e">
        <f>IF($G$6="январь",ROUND(#REF!-#REF!,2),IF(#REF!&gt;=#REF!,0,ROUND(#REF!-#REF!,2)))</f>
        <v>#REF!</v>
      </c>
      <c r="AA145" s="32" t="e">
        <f>IF(#REF!&gt;#REF!,#REF!-#REF!,0)</f>
        <v>#REF!</v>
      </c>
      <c r="AB145" s="42" t="e">
        <f>IF($G$6="январь",ROUND(#REF!-#REF!,2),IF(#REF!&gt;=#REF!,0,ROUND(#REF!-#REF!,2)))</f>
        <v>#REF!</v>
      </c>
      <c r="AC145" s="32" t="e">
        <f>IF(#REF!&gt;#REF!,#REF!-#REF!,0)</f>
        <v>#REF!</v>
      </c>
      <c r="AD145" s="32">
        <f t="shared" si="26"/>
        <v>0</v>
      </c>
      <c r="AE145" s="41">
        <f t="shared" si="27"/>
        <v>0</v>
      </c>
      <c r="AF145" s="41">
        <f t="shared" si="28"/>
        <v>0</v>
      </c>
      <c r="AG145" s="41">
        <f t="shared" si="29"/>
        <v>0</v>
      </c>
      <c r="AH145" s="41">
        <f t="shared" si="30"/>
        <v>0</v>
      </c>
      <c r="AI145" s="41">
        <f t="shared" si="31"/>
        <v>0</v>
      </c>
      <c r="AJ145" s="41">
        <f t="shared" si="32"/>
        <v>0</v>
      </c>
      <c r="AK145" s="41">
        <f t="shared" si="33"/>
        <v>0</v>
      </c>
      <c r="AL145" s="41">
        <f t="shared" si="34"/>
        <v>0</v>
      </c>
      <c r="AN145" s="40">
        <f t="shared" si="37"/>
        <v>132</v>
      </c>
      <c r="AO1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5" s="42">
        <f>IF(B145="",0,IF(ISERROR(VLOOKUP(B145,LesName,1,FALSE)),"ошибка в наименовании",0))</f>
        <v>0</v>
      </c>
      <c r="AQ145" s="42">
        <f>IF(OR(AND(LEN(C145)&gt;0,LEN(B145)&gt;0,H145&lt;&gt;0),AND(LEN(C145)=0,LEN(B145)=0,H145=0)),0,"введены не все данные (графы Б, В, 9)")</f>
        <v>0</v>
      </c>
    </row>
    <row r="146" spans="1:43" ht="32.25" customHeight="1" x14ac:dyDescent="0.2">
      <c r="A146" s="34">
        <v>133</v>
      </c>
      <c r="B146" s="35" t="s">
        <v>67</v>
      </c>
      <c r="C146" s="35" t="s">
        <v>496</v>
      </c>
      <c r="D146" s="35" t="s">
        <v>89</v>
      </c>
      <c r="E146" s="35" t="s">
        <v>75</v>
      </c>
      <c r="F146" s="36" t="s">
        <v>59</v>
      </c>
      <c r="G146" s="37" t="s">
        <v>53</v>
      </c>
      <c r="H146" s="39">
        <f t="shared" si="35"/>
        <v>54.2</v>
      </c>
      <c r="I146" s="38">
        <v>43</v>
      </c>
      <c r="J146" s="38">
        <v>11.2</v>
      </c>
      <c r="K146" s="38">
        <v>1.3</v>
      </c>
      <c r="L146" s="38"/>
      <c r="M146" s="38"/>
      <c r="N146" s="38"/>
      <c r="O146" s="38"/>
      <c r="P146" s="38"/>
      <c r="Q146" s="38"/>
      <c r="R146" s="38"/>
      <c r="S146" s="38"/>
      <c r="T146" s="38"/>
      <c r="U146" s="38"/>
      <c r="V146" s="38"/>
      <c r="W146" s="37" t="s">
        <v>497</v>
      </c>
      <c r="Y146" s="40">
        <f t="shared" si="36"/>
        <v>133</v>
      </c>
      <c r="Z146" s="41" t="e">
        <f>IF($G$6="январь",ROUND(#REF!-#REF!,2),IF(#REF!&gt;=#REF!,0,ROUND(#REF!-#REF!,2)))</f>
        <v>#REF!</v>
      </c>
      <c r="AA146" s="32" t="e">
        <f>IF(#REF!&gt;#REF!,#REF!-#REF!,0)</f>
        <v>#REF!</v>
      </c>
      <c r="AB146" s="42" t="e">
        <f>IF($G$6="январь",ROUND(#REF!-#REF!,2),IF(#REF!&gt;=#REF!,0,ROUND(#REF!-#REF!,2)))</f>
        <v>#REF!</v>
      </c>
      <c r="AC146" s="32" t="e">
        <f>IF(#REF!&gt;#REF!,#REF!-#REF!,0)</f>
        <v>#REF!</v>
      </c>
      <c r="AD146" s="32">
        <f t="shared" si="26"/>
        <v>0</v>
      </c>
      <c r="AE146" s="41">
        <f t="shared" si="27"/>
        <v>0</v>
      </c>
      <c r="AF146" s="41">
        <f t="shared" si="28"/>
        <v>0</v>
      </c>
      <c r="AG146" s="41">
        <f t="shared" si="29"/>
        <v>0</v>
      </c>
      <c r="AH146" s="41">
        <f t="shared" si="30"/>
        <v>0</v>
      </c>
      <c r="AI146" s="41">
        <f t="shared" si="31"/>
        <v>0</v>
      </c>
      <c r="AJ146" s="41">
        <f t="shared" si="32"/>
        <v>0</v>
      </c>
      <c r="AK146" s="41">
        <f t="shared" si="33"/>
        <v>0</v>
      </c>
      <c r="AL146" s="41">
        <f t="shared" si="34"/>
        <v>0</v>
      </c>
      <c r="AN146" s="40">
        <f t="shared" si="37"/>
        <v>133</v>
      </c>
      <c r="AO1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6" s="42">
        <f>IF(B146="",0,IF(ISERROR(VLOOKUP(B146,LesName,1,FALSE)),"ошибка в наименовании",0))</f>
        <v>0</v>
      </c>
      <c r="AQ146" s="42">
        <f>IF(OR(AND(LEN(C146)&gt;0,LEN(B146)&gt;0,H146&lt;&gt;0),AND(LEN(C146)=0,LEN(B146)=0,H146=0)),0,"введены не все данные (графы Б, В, 9)")</f>
        <v>0</v>
      </c>
    </row>
    <row r="147" spans="1:43" ht="33" customHeight="1" x14ac:dyDescent="0.2">
      <c r="A147" s="34">
        <v>134</v>
      </c>
      <c r="B147" s="35" t="s">
        <v>498</v>
      </c>
      <c r="C147" s="35" t="s">
        <v>499</v>
      </c>
      <c r="D147" s="35" t="s">
        <v>274</v>
      </c>
      <c r="E147" s="35" t="s">
        <v>121</v>
      </c>
      <c r="F147" s="36" t="s">
        <v>59</v>
      </c>
      <c r="G147" s="37" t="s">
        <v>60</v>
      </c>
      <c r="H147" s="39">
        <f t="shared" si="35"/>
        <v>51.3</v>
      </c>
      <c r="I147" s="38"/>
      <c r="J147" s="38">
        <v>51.3</v>
      </c>
      <c r="K147" s="38">
        <v>7.2</v>
      </c>
      <c r="L147" s="38"/>
      <c r="M147" s="38"/>
      <c r="N147" s="38"/>
      <c r="O147" s="38"/>
      <c r="P147" s="38"/>
      <c r="Q147" s="38"/>
      <c r="R147" s="38"/>
      <c r="S147" s="38"/>
      <c r="T147" s="38"/>
      <c r="U147" s="38"/>
      <c r="V147" s="38"/>
      <c r="W147" s="37" t="s">
        <v>500</v>
      </c>
      <c r="Y147" s="40">
        <f t="shared" si="36"/>
        <v>134</v>
      </c>
      <c r="Z147" s="41" t="e">
        <f>IF($G$6="январь",ROUND(#REF!-#REF!,2),IF(#REF!&gt;=#REF!,0,ROUND(#REF!-#REF!,2)))</f>
        <v>#REF!</v>
      </c>
      <c r="AA147" s="32" t="e">
        <f>IF(#REF!&gt;#REF!,#REF!-#REF!,0)</f>
        <v>#REF!</v>
      </c>
      <c r="AB147" s="42" t="e">
        <f>IF($G$6="январь",ROUND(#REF!-#REF!,2),IF(#REF!&gt;=#REF!,0,ROUND(#REF!-#REF!,2)))</f>
        <v>#REF!</v>
      </c>
      <c r="AC147" s="32" t="e">
        <f>IF(#REF!&gt;#REF!,#REF!-#REF!,0)</f>
        <v>#REF!</v>
      </c>
      <c r="AD147" s="32">
        <f t="shared" si="26"/>
        <v>0</v>
      </c>
      <c r="AE147" s="41">
        <f t="shared" si="27"/>
        <v>0</v>
      </c>
      <c r="AF147" s="41">
        <f t="shared" si="28"/>
        <v>0</v>
      </c>
      <c r="AG147" s="41">
        <f t="shared" si="29"/>
        <v>0</v>
      </c>
      <c r="AH147" s="41">
        <f t="shared" si="30"/>
        <v>0</v>
      </c>
      <c r="AI147" s="41">
        <f t="shared" si="31"/>
        <v>0</v>
      </c>
      <c r="AJ147" s="41">
        <f t="shared" si="32"/>
        <v>0</v>
      </c>
      <c r="AK147" s="41">
        <f t="shared" si="33"/>
        <v>0</v>
      </c>
      <c r="AL147" s="41">
        <f t="shared" si="34"/>
        <v>0</v>
      </c>
      <c r="AN147" s="40">
        <f t="shared" si="37"/>
        <v>134</v>
      </c>
      <c r="AO1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7" s="42">
        <f>IF(B147="",0,IF(ISERROR(VLOOKUP(B147,LesName,1,FALSE)),"ошибка в наименовании",0))</f>
        <v>0</v>
      </c>
      <c r="AQ147" s="42">
        <f>IF(OR(AND(LEN(C147)&gt;0,LEN(B147)&gt;0,H147&lt;&gt;0),AND(LEN(C147)=0,LEN(B147)=0,H147=0)),0,"введены не все данные (графы Б, В, 9)")</f>
        <v>0</v>
      </c>
    </row>
    <row r="148" spans="1:43" ht="40.5" customHeight="1" x14ac:dyDescent="0.2">
      <c r="A148" s="34">
        <v>135</v>
      </c>
      <c r="B148" s="35" t="s">
        <v>72</v>
      </c>
      <c r="C148" s="35" t="s">
        <v>501</v>
      </c>
      <c r="D148" s="35" t="s">
        <v>502</v>
      </c>
      <c r="E148" s="35" t="s">
        <v>85</v>
      </c>
      <c r="F148" s="36" t="s">
        <v>59</v>
      </c>
      <c r="G148" s="37" t="s">
        <v>60</v>
      </c>
      <c r="H148" s="39">
        <f t="shared" si="35"/>
        <v>50.3</v>
      </c>
      <c r="I148" s="38">
        <v>12</v>
      </c>
      <c r="J148" s="38">
        <v>38.299999999999997</v>
      </c>
      <c r="K148" s="38">
        <v>4.3</v>
      </c>
      <c r="L148" s="38"/>
      <c r="M148" s="38"/>
      <c r="N148" s="38"/>
      <c r="O148" s="38"/>
      <c r="P148" s="38"/>
      <c r="Q148" s="38"/>
      <c r="R148" s="38"/>
      <c r="S148" s="38"/>
      <c r="T148" s="38"/>
      <c r="U148" s="38"/>
      <c r="V148" s="38"/>
      <c r="W148" s="37" t="s">
        <v>503</v>
      </c>
      <c r="Y148" s="40">
        <f t="shared" si="36"/>
        <v>135</v>
      </c>
      <c r="Z148" s="41" t="e">
        <f>IF($G$6="январь",ROUND(#REF!-#REF!,2),IF(#REF!&gt;=#REF!,0,ROUND(#REF!-#REF!,2)))</f>
        <v>#REF!</v>
      </c>
      <c r="AA148" s="32" t="e">
        <f>IF(#REF!&gt;#REF!,#REF!-#REF!,0)</f>
        <v>#REF!</v>
      </c>
      <c r="AB148" s="42" t="e">
        <f>IF($G$6="январь",ROUND(#REF!-#REF!,2),IF(#REF!&gt;=#REF!,0,ROUND(#REF!-#REF!,2)))</f>
        <v>#REF!</v>
      </c>
      <c r="AC148" s="32" t="e">
        <f>IF(#REF!&gt;#REF!,#REF!-#REF!,0)</f>
        <v>#REF!</v>
      </c>
      <c r="AD148" s="32">
        <f t="shared" si="26"/>
        <v>0</v>
      </c>
      <c r="AE148" s="41">
        <f t="shared" si="27"/>
        <v>0</v>
      </c>
      <c r="AF148" s="41">
        <f t="shared" si="28"/>
        <v>0</v>
      </c>
      <c r="AG148" s="41">
        <f t="shared" si="29"/>
        <v>0</v>
      </c>
      <c r="AH148" s="41">
        <f t="shared" si="30"/>
        <v>0</v>
      </c>
      <c r="AI148" s="41">
        <f t="shared" si="31"/>
        <v>0</v>
      </c>
      <c r="AJ148" s="41">
        <f t="shared" si="32"/>
        <v>0</v>
      </c>
      <c r="AK148" s="41">
        <f t="shared" si="33"/>
        <v>0</v>
      </c>
      <c r="AL148" s="41">
        <f t="shared" si="34"/>
        <v>0</v>
      </c>
      <c r="AN148" s="40">
        <f t="shared" si="37"/>
        <v>135</v>
      </c>
      <c r="AO1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8" s="42">
        <f>IF(B148="",0,IF(ISERROR(VLOOKUP(B148,LesName,1,FALSE)),"ошибка в наименовании",0))</f>
        <v>0</v>
      </c>
      <c r="AQ148" s="42">
        <f>IF(OR(AND(LEN(C148)&gt;0,LEN(B148)&gt;0,H148&lt;&gt;0),AND(LEN(C148)=0,LEN(B148)=0,H148=0)),0,"введены не все данные (графы Б, В, 9)")</f>
        <v>0</v>
      </c>
    </row>
    <row r="149" spans="1:43" ht="35.25" customHeight="1" x14ac:dyDescent="0.2">
      <c r="A149" s="34">
        <v>136</v>
      </c>
      <c r="B149" s="35" t="s">
        <v>62</v>
      </c>
      <c r="C149" s="35" t="s">
        <v>504</v>
      </c>
      <c r="D149" s="35" t="s">
        <v>505</v>
      </c>
      <c r="E149" s="35" t="s">
        <v>221</v>
      </c>
      <c r="F149" s="36" t="s">
        <v>59</v>
      </c>
      <c r="G149" s="37" t="s">
        <v>60</v>
      </c>
      <c r="H149" s="39">
        <f t="shared" si="35"/>
        <v>50</v>
      </c>
      <c r="I149" s="38">
        <v>35.1</v>
      </c>
      <c r="J149" s="38">
        <v>14.9</v>
      </c>
      <c r="K149" s="38">
        <v>1.7</v>
      </c>
      <c r="L149" s="38"/>
      <c r="M149" s="38"/>
      <c r="N149" s="38"/>
      <c r="O149" s="38"/>
      <c r="P149" s="38"/>
      <c r="Q149" s="38"/>
      <c r="R149" s="38"/>
      <c r="S149" s="38"/>
      <c r="T149" s="38"/>
      <c r="U149" s="38"/>
      <c r="V149" s="38"/>
      <c r="W149" s="37" t="s">
        <v>506</v>
      </c>
      <c r="Y149" s="40">
        <f t="shared" si="36"/>
        <v>136</v>
      </c>
      <c r="Z149" s="41" t="e">
        <f>IF($G$6="январь",ROUND(#REF!-#REF!,2),IF(#REF!&gt;=#REF!,0,ROUND(#REF!-#REF!,2)))</f>
        <v>#REF!</v>
      </c>
      <c r="AA149" s="32" t="e">
        <f>IF(#REF!&gt;#REF!,#REF!-#REF!,0)</f>
        <v>#REF!</v>
      </c>
      <c r="AB149" s="42" t="e">
        <f>IF($G$6="январь",ROUND(#REF!-#REF!,2),IF(#REF!&gt;=#REF!,0,ROUND(#REF!-#REF!,2)))</f>
        <v>#REF!</v>
      </c>
      <c r="AC149" s="32" t="e">
        <f>IF(#REF!&gt;#REF!,#REF!-#REF!,0)</f>
        <v>#REF!</v>
      </c>
      <c r="AD149" s="32">
        <f t="shared" si="26"/>
        <v>0</v>
      </c>
      <c r="AE149" s="41">
        <f t="shared" si="27"/>
        <v>0</v>
      </c>
      <c r="AF149" s="41">
        <f t="shared" si="28"/>
        <v>0</v>
      </c>
      <c r="AG149" s="41">
        <f t="shared" si="29"/>
        <v>0</v>
      </c>
      <c r="AH149" s="41">
        <f t="shared" si="30"/>
        <v>0</v>
      </c>
      <c r="AI149" s="41">
        <f t="shared" si="31"/>
        <v>0</v>
      </c>
      <c r="AJ149" s="41">
        <f t="shared" si="32"/>
        <v>0</v>
      </c>
      <c r="AK149" s="41">
        <f t="shared" si="33"/>
        <v>0</v>
      </c>
      <c r="AL149" s="41">
        <f t="shared" si="34"/>
        <v>0</v>
      </c>
      <c r="AN149" s="40">
        <f t="shared" si="37"/>
        <v>136</v>
      </c>
      <c r="AO1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49" s="42">
        <f>IF(B149="",0,IF(ISERROR(VLOOKUP(B149,LesName,1,FALSE)),"ошибка в наименовании",0))</f>
        <v>0</v>
      </c>
      <c r="AQ149" s="42">
        <f>IF(OR(AND(LEN(C149)&gt;0,LEN(B149)&gt;0,H149&lt;&gt;0),AND(LEN(C149)=0,LEN(B149)=0,H149=0)),0,"введены не все данные (графы Б, В, 9)")</f>
        <v>0</v>
      </c>
    </row>
    <row r="150" spans="1:43" ht="39.75" customHeight="1" x14ac:dyDescent="0.2">
      <c r="A150" s="34">
        <v>137</v>
      </c>
      <c r="B150" s="35" t="s">
        <v>72</v>
      </c>
      <c r="C150" s="35" t="s">
        <v>488</v>
      </c>
      <c r="D150" s="35" t="s">
        <v>89</v>
      </c>
      <c r="E150" s="35" t="s">
        <v>288</v>
      </c>
      <c r="F150" s="36" t="s">
        <v>59</v>
      </c>
      <c r="G150" s="37" t="s">
        <v>60</v>
      </c>
      <c r="H150" s="39">
        <f t="shared" si="35"/>
        <v>50</v>
      </c>
      <c r="I150" s="38">
        <v>7.9</v>
      </c>
      <c r="J150" s="38">
        <v>42.1</v>
      </c>
      <c r="K150" s="38">
        <v>4.7</v>
      </c>
      <c r="L150" s="38"/>
      <c r="M150" s="38"/>
      <c r="N150" s="38"/>
      <c r="O150" s="38"/>
      <c r="P150" s="38"/>
      <c r="Q150" s="38"/>
      <c r="R150" s="38"/>
      <c r="S150" s="38"/>
      <c r="T150" s="38"/>
      <c r="U150" s="38"/>
      <c r="V150" s="38"/>
      <c r="W150" s="37" t="s">
        <v>507</v>
      </c>
      <c r="Y150" s="40">
        <f t="shared" si="36"/>
        <v>137</v>
      </c>
      <c r="Z150" s="41" t="e">
        <f>IF($G$6="январь",ROUND(#REF!-#REF!,2),IF(#REF!&gt;=#REF!,0,ROUND(#REF!-#REF!,2)))</f>
        <v>#REF!</v>
      </c>
      <c r="AA150" s="32" t="e">
        <f>IF(#REF!&gt;#REF!,#REF!-#REF!,0)</f>
        <v>#REF!</v>
      </c>
      <c r="AB150" s="42" t="e">
        <f>IF($G$6="январь",ROUND(#REF!-#REF!,2),IF(#REF!&gt;=#REF!,0,ROUND(#REF!-#REF!,2)))</f>
        <v>#REF!</v>
      </c>
      <c r="AC150" s="32" t="e">
        <f>IF(#REF!&gt;#REF!,#REF!-#REF!,0)</f>
        <v>#REF!</v>
      </c>
      <c r="AD150" s="32">
        <f t="shared" si="26"/>
        <v>0</v>
      </c>
      <c r="AE150" s="41">
        <f t="shared" si="27"/>
        <v>0</v>
      </c>
      <c r="AF150" s="41">
        <f t="shared" si="28"/>
        <v>0</v>
      </c>
      <c r="AG150" s="41">
        <f t="shared" si="29"/>
        <v>0</v>
      </c>
      <c r="AH150" s="41">
        <f t="shared" si="30"/>
        <v>0</v>
      </c>
      <c r="AI150" s="41">
        <f t="shared" si="31"/>
        <v>0</v>
      </c>
      <c r="AJ150" s="41">
        <f t="shared" si="32"/>
        <v>0</v>
      </c>
      <c r="AK150" s="41">
        <f t="shared" si="33"/>
        <v>0</v>
      </c>
      <c r="AL150" s="41">
        <f t="shared" si="34"/>
        <v>0</v>
      </c>
      <c r="AN150" s="40">
        <f t="shared" si="37"/>
        <v>137</v>
      </c>
      <c r="AO1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0" s="42">
        <f>IF(B150="",0,IF(ISERROR(VLOOKUP(B150,LesName,1,FALSE)),"ошибка в наименовании",0))</f>
        <v>0</v>
      </c>
      <c r="AQ150" s="42">
        <f>IF(OR(AND(LEN(C150)&gt;0,LEN(B150)&gt;0,H150&lt;&gt;0),AND(LEN(C150)=0,LEN(B150)=0,H150=0)),0,"введены не все данные (графы Б, В, 9)")</f>
        <v>0</v>
      </c>
    </row>
    <row r="151" spans="1:43" ht="33" customHeight="1" x14ac:dyDescent="0.2">
      <c r="A151" s="34">
        <v>138</v>
      </c>
      <c r="B151" s="35" t="s">
        <v>72</v>
      </c>
      <c r="C151" s="35" t="s">
        <v>508</v>
      </c>
      <c r="D151" s="35" t="s">
        <v>89</v>
      </c>
      <c r="E151" s="35" t="s">
        <v>288</v>
      </c>
      <c r="F151" s="36" t="s">
        <v>59</v>
      </c>
      <c r="G151" s="37" t="s">
        <v>60</v>
      </c>
      <c r="H151" s="39">
        <f t="shared" si="35"/>
        <v>50</v>
      </c>
      <c r="I151" s="38">
        <v>7.9</v>
      </c>
      <c r="J151" s="38">
        <v>42.1</v>
      </c>
      <c r="K151" s="38">
        <v>4.7</v>
      </c>
      <c r="L151" s="38"/>
      <c r="M151" s="38"/>
      <c r="N151" s="38"/>
      <c r="O151" s="38"/>
      <c r="P151" s="38"/>
      <c r="Q151" s="38"/>
      <c r="R151" s="38"/>
      <c r="S151" s="38"/>
      <c r="T151" s="38"/>
      <c r="U151" s="38"/>
      <c r="V151" s="38"/>
      <c r="W151" s="37" t="s">
        <v>509</v>
      </c>
      <c r="Y151" s="40">
        <f t="shared" si="36"/>
        <v>138</v>
      </c>
      <c r="Z151" s="41" t="e">
        <f>IF($G$6="январь",ROUND(#REF!-#REF!,2),IF(#REF!&gt;=#REF!,0,ROUND(#REF!-#REF!,2)))</f>
        <v>#REF!</v>
      </c>
      <c r="AA151" s="32" t="e">
        <f>IF(#REF!&gt;#REF!,#REF!-#REF!,0)</f>
        <v>#REF!</v>
      </c>
      <c r="AB151" s="42" t="e">
        <f>IF($G$6="январь",ROUND(#REF!-#REF!,2),IF(#REF!&gt;=#REF!,0,ROUND(#REF!-#REF!,2)))</f>
        <v>#REF!</v>
      </c>
      <c r="AC151" s="32" t="e">
        <f>IF(#REF!&gt;#REF!,#REF!-#REF!,0)</f>
        <v>#REF!</v>
      </c>
      <c r="AD151" s="32">
        <f t="shared" si="26"/>
        <v>0</v>
      </c>
      <c r="AE151" s="41">
        <f t="shared" si="27"/>
        <v>0</v>
      </c>
      <c r="AF151" s="41">
        <f t="shared" si="28"/>
        <v>0</v>
      </c>
      <c r="AG151" s="41">
        <f t="shared" si="29"/>
        <v>0</v>
      </c>
      <c r="AH151" s="41">
        <f t="shared" si="30"/>
        <v>0</v>
      </c>
      <c r="AI151" s="41">
        <f t="shared" si="31"/>
        <v>0</v>
      </c>
      <c r="AJ151" s="41">
        <f t="shared" si="32"/>
        <v>0</v>
      </c>
      <c r="AK151" s="41">
        <f t="shared" si="33"/>
        <v>0</v>
      </c>
      <c r="AL151" s="41">
        <f t="shared" si="34"/>
        <v>0</v>
      </c>
      <c r="AN151" s="40">
        <f t="shared" si="37"/>
        <v>138</v>
      </c>
      <c r="AO1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1" s="42">
        <f>IF(B151="",0,IF(ISERROR(VLOOKUP(B151,LesName,1,FALSE)),"ошибка в наименовании",0))</f>
        <v>0</v>
      </c>
      <c r="AQ151" s="42">
        <f>IF(OR(AND(LEN(C151)&gt;0,LEN(B151)&gt;0,H151&lt;&gt;0),AND(LEN(C151)=0,LEN(B151)=0,H151=0)),0,"введены не все данные (графы Б, В, 9)")</f>
        <v>0</v>
      </c>
    </row>
    <row r="152" spans="1:43" ht="39" customHeight="1" x14ac:dyDescent="0.2">
      <c r="A152" s="34">
        <v>139</v>
      </c>
      <c r="B152" s="35" t="s">
        <v>62</v>
      </c>
      <c r="C152" s="35" t="s">
        <v>510</v>
      </c>
      <c r="D152" s="35" t="s">
        <v>511</v>
      </c>
      <c r="E152" s="35" t="s">
        <v>512</v>
      </c>
      <c r="F152" s="36" t="s">
        <v>59</v>
      </c>
      <c r="G152" s="37" t="s">
        <v>60</v>
      </c>
      <c r="H152" s="39">
        <f t="shared" si="35"/>
        <v>49.7</v>
      </c>
      <c r="I152" s="38">
        <v>34.6</v>
      </c>
      <c r="J152" s="38">
        <v>15.1</v>
      </c>
      <c r="K152" s="38">
        <v>1.7</v>
      </c>
      <c r="L152" s="38"/>
      <c r="M152" s="38"/>
      <c r="N152" s="38"/>
      <c r="O152" s="38"/>
      <c r="P152" s="38"/>
      <c r="Q152" s="38"/>
      <c r="R152" s="38"/>
      <c r="S152" s="38"/>
      <c r="T152" s="38"/>
      <c r="U152" s="38"/>
      <c r="V152" s="38"/>
      <c r="W152" s="37" t="s">
        <v>513</v>
      </c>
      <c r="Y152" s="40">
        <f t="shared" si="36"/>
        <v>139</v>
      </c>
      <c r="Z152" s="41" t="e">
        <f>IF($G$6="январь",ROUND(#REF!-#REF!,2),IF(#REF!&gt;=#REF!,0,ROUND(#REF!-#REF!,2)))</f>
        <v>#REF!</v>
      </c>
      <c r="AA152" s="32" t="e">
        <f>IF(#REF!&gt;#REF!,#REF!-#REF!,0)</f>
        <v>#REF!</v>
      </c>
      <c r="AB152" s="42" t="e">
        <f>IF($G$6="январь",ROUND(#REF!-#REF!,2),IF(#REF!&gt;=#REF!,0,ROUND(#REF!-#REF!,2)))</f>
        <v>#REF!</v>
      </c>
      <c r="AC152" s="32" t="e">
        <f>IF(#REF!&gt;#REF!,#REF!-#REF!,0)</f>
        <v>#REF!</v>
      </c>
      <c r="AD152" s="32">
        <f t="shared" si="26"/>
        <v>0</v>
      </c>
      <c r="AE152" s="41">
        <f t="shared" si="27"/>
        <v>0</v>
      </c>
      <c r="AF152" s="41">
        <f t="shared" si="28"/>
        <v>0</v>
      </c>
      <c r="AG152" s="41">
        <f t="shared" si="29"/>
        <v>0</v>
      </c>
      <c r="AH152" s="41">
        <f t="shared" si="30"/>
        <v>0</v>
      </c>
      <c r="AI152" s="41">
        <f t="shared" si="31"/>
        <v>0</v>
      </c>
      <c r="AJ152" s="41">
        <f t="shared" si="32"/>
        <v>0</v>
      </c>
      <c r="AK152" s="41">
        <f t="shared" si="33"/>
        <v>0</v>
      </c>
      <c r="AL152" s="41">
        <f t="shared" si="34"/>
        <v>0</v>
      </c>
      <c r="AN152" s="40">
        <f t="shared" si="37"/>
        <v>139</v>
      </c>
      <c r="AO1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2" s="42">
        <f>IF(B152="",0,IF(ISERROR(VLOOKUP(B152,LesName,1,FALSE)),"ошибка в наименовании",0))</f>
        <v>0</v>
      </c>
      <c r="AQ152" s="42">
        <f>IF(OR(AND(LEN(C152)&gt;0,LEN(B152)&gt;0,H152&lt;&gt;0),AND(LEN(C152)=0,LEN(B152)=0,H152=0)),0,"введены не все данные (графы Б, В, 9)")</f>
        <v>0</v>
      </c>
    </row>
    <row r="153" spans="1:43" ht="35.25" customHeight="1" x14ac:dyDescent="0.2">
      <c r="A153" s="34">
        <v>140</v>
      </c>
      <c r="B153" s="35" t="s">
        <v>62</v>
      </c>
      <c r="C153" s="35" t="s">
        <v>514</v>
      </c>
      <c r="D153" s="35" t="s">
        <v>516</v>
      </c>
      <c r="E153" s="35" t="s">
        <v>279</v>
      </c>
      <c r="F153" s="36" t="s">
        <v>59</v>
      </c>
      <c r="G153" s="37" t="s">
        <v>60</v>
      </c>
      <c r="H153" s="39">
        <f t="shared" si="35"/>
        <v>47.099999999999994</v>
      </c>
      <c r="I153" s="38">
        <v>31.4</v>
      </c>
      <c r="J153" s="38">
        <v>15.7</v>
      </c>
      <c r="K153" s="38">
        <v>1.8</v>
      </c>
      <c r="L153" s="38"/>
      <c r="M153" s="38"/>
      <c r="N153" s="38"/>
      <c r="O153" s="38"/>
      <c r="P153" s="38"/>
      <c r="Q153" s="38"/>
      <c r="R153" s="38">
        <v>28.7</v>
      </c>
      <c r="S153" s="38">
        <v>28.7</v>
      </c>
      <c r="T153" s="38">
        <v>28.7</v>
      </c>
      <c r="U153" s="38"/>
      <c r="V153" s="38">
        <v>28.7</v>
      </c>
      <c r="W153" s="37" t="s">
        <v>517</v>
      </c>
      <c r="Y153" s="40">
        <f t="shared" si="36"/>
        <v>140</v>
      </c>
      <c r="Z153" s="41" t="e">
        <f>IF($G$6="январь",ROUND(#REF!-#REF!,2),IF(#REF!&gt;=#REF!,0,ROUND(#REF!-#REF!,2)))</f>
        <v>#REF!</v>
      </c>
      <c r="AA153" s="32" t="e">
        <f>IF(#REF!&gt;#REF!,#REF!-#REF!,0)</f>
        <v>#REF!</v>
      </c>
      <c r="AB153" s="42" t="e">
        <f>IF($G$6="январь",ROUND(#REF!-#REF!,2),IF(#REF!&gt;=#REF!,0,ROUND(#REF!-#REF!,2)))</f>
        <v>#REF!</v>
      </c>
      <c r="AC153" s="32" t="e">
        <f>IF(#REF!&gt;#REF!,#REF!-#REF!,0)</f>
        <v>#REF!</v>
      </c>
      <c r="AD153" s="32">
        <f t="shared" si="26"/>
        <v>0</v>
      </c>
      <c r="AE153" s="41">
        <f t="shared" si="27"/>
        <v>0</v>
      </c>
      <c r="AF153" s="41">
        <f t="shared" si="28"/>
        <v>0</v>
      </c>
      <c r="AG153" s="41">
        <f t="shared" si="29"/>
        <v>0</v>
      </c>
      <c r="AH153" s="41">
        <f t="shared" si="30"/>
        <v>0</v>
      </c>
      <c r="AI153" s="41">
        <f t="shared" si="31"/>
        <v>0</v>
      </c>
      <c r="AJ153" s="41">
        <f t="shared" si="32"/>
        <v>0</v>
      </c>
      <c r="AK153" s="41">
        <f t="shared" si="33"/>
        <v>0</v>
      </c>
      <c r="AL153" s="41">
        <f t="shared" si="34"/>
        <v>0</v>
      </c>
      <c r="AN153" s="40">
        <f t="shared" si="37"/>
        <v>140</v>
      </c>
      <c r="AO1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3" s="42">
        <f>IF(B153="",0,IF(ISERROR(VLOOKUP(B153,LesName,1,FALSE)),"ошибка в наименовании",0))</f>
        <v>0</v>
      </c>
      <c r="AQ153" s="42">
        <f>IF(OR(AND(LEN(C153)&gt;0,LEN(B153)&gt;0,H153&lt;&gt;0),AND(LEN(C153)=0,LEN(B153)=0,H153=0)),0,"введены не все данные (графы Б, В, 9)")</f>
        <v>0</v>
      </c>
    </row>
    <row r="154" spans="1:43" ht="30" customHeight="1" x14ac:dyDescent="0.2">
      <c r="A154" s="34">
        <v>141</v>
      </c>
      <c r="B154" s="35" t="s">
        <v>72</v>
      </c>
      <c r="C154" s="35" t="s">
        <v>518</v>
      </c>
      <c r="D154" s="35" t="s">
        <v>519</v>
      </c>
      <c r="E154" s="35" t="s">
        <v>520</v>
      </c>
      <c r="F154" s="36" t="s">
        <v>59</v>
      </c>
      <c r="G154" s="37" t="s">
        <v>53</v>
      </c>
      <c r="H154" s="39">
        <f t="shared" si="35"/>
        <v>46.300000000000004</v>
      </c>
      <c r="I154" s="38">
        <v>43.7</v>
      </c>
      <c r="J154" s="38">
        <v>2.6</v>
      </c>
      <c r="K154" s="38">
        <v>0.3</v>
      </c>
      <c r="L154" s="38"/>
      <c r="M154" s="38"/>
      <c r="N154" s="38"/>
      <c r="O154" s="38"/>
      <c r="P154" s="38"/>
      <c r="Q154" s="38"/>
      <c r="R154" s="38"/>
      <c r="S154" s="38"/>
      <c r="T154" s="38"/>
      <c r="U154" s="38"/>
      <c r="V154" s="38"/>
      <c r="W154" s="37" t="s">
        <v>521</v>
      </c>
      <c r="Y154" s="40">
        <f t="shared" si="36"/>
        <v>141</v>
      </c>
      <c r="Z154" s="41" t="e">
        <f>IF($G$6="январь",ROUND(#REF!-#REF!,2),IF(#REF!&gt;=#REF!,0,ROUND(#REF!-#REF!,2)))</f>
        <v>#REF!</v>
      </c>
      <c r="AA154" s="32" t="e">
        <f>IF(#REF!&gt;#REF!,#REF!-#REF!,0)</f>
        <v>#REF!</v>
      </c>
      <c r="AB154" s="42" t="e">
        <f>IF($G$6="январь",ROUND(#REF!-#REF!,2),IF(#REF!&gt;=#REF!,0,ROUND(#REF!-#REF!,2)))</f>
        <v>#REF!</v>
      </c>
      <c r="AC154" s="32" t="e">
        <f>IF(#REF!&gt;#REF!,#REF!-#REF!,0)</f>
        <v>#REF!</v>
      </c>
      <c r="AD154" s="32">
        <f t="shared" si="26"/>
        <v>0</v>
      </c>
      <c r="AE154" s="41">
        <f t="shared" si="27"/>
        <v>0</v>
      </c>
      <c r="AF154" s="41">
        <f t="shared" si="28"/>
        <v>0</v>
      </c>
      <c r="AG154" s="41">
        <f t="shared" si="29"/>
        <v>0</v>
      </c>
      <c r="AH154" s="41">
        <f t="shared" si="30"/>
        <v>0</v>
      </c>
      <c r="AI154" s="41">
        <f t="shared" si="31"/>
        <v>0</v>
      </c>
      <c r="AJ154" s="41">
        <f t="shared" si="32"/>
        <v>0</v>
      </c>
      <c r="AK154" s="41">
        <f t="shared" si="33"/>
        <v>0</v>
      </c>
      <c r="AL154" s="41">
        <f t="shared" si="34"/>
        <v>0</v>
      </c>
      <c r="AN154" s="40">
        <f t="shared" si="37"/>
        <v>141</v>
      </c>
      <c r="AO1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4" s="42">
        <f>IF(B154="",0,IF(ISERROR(VLOOKUP(B154,LesName,1,FALSE)),"ошибка в наименовании",0))</f>
        <v>0</v>
      </c>
      <c r="AQ154" s="42">
        <f>IF(OR(AND(LEN(C154)&gt;0,LEN(B154)&gt;0,H154&lt;&gt;0),AND(LEN(C154)=0,LEN(B154)=0,H154=0)),0,"введены не все данные (графы Б, В, 9)")</f>
        <v>0</v>
      </c>
    </row>
    <row r="155" spans="1:43" ht="36" customHeight="1" x14ac:dyDescent="0.2">
      <c r="A155" s="34">
        <v>142</v>
      </c>
      <c r="B155" s="35" t="s">
        <v>72</v>
      </c>
      <c r="C155" s="35" t="s">
        <v>522</v>
      </c>
      <c r="D155" s="35" t="s">
        <v>523</v>
      </c>
      <c r="E155" s="35" t="s">
        <v>401</v>
      </c>
      <c r="F155" s="36" t="s">
        <v>59</v>
      </c>
      <c r="G155" s="37" t="s">
        <v>60</v>
      </c>
      <c r="H155" s="39">
        <f t="shared" si="35"/>
        <v>45.2</v>
      </c>
      <c r="I155" s="38"/>
      <c r="J155" s="38">
        <v>45.2</v>
      </c>
      <c r="K155" s="38">
        <v>5.7</v>
      </c>
      <c r="L155" s="38"/>
      <c r="M155" s="38"/>
      <c r="N155" s="38"/>
      <c r="O155" s="38"/>
      <c r="P155" s="38"/>
      <c r="Q155" s="38"/>
      <c r="R155" s="38"/>
      <c r="S155" s="38"/>
      <c r="T155" s="38"/>
      <c r="U155" s="38"/>
      <c r="V155" s="38"/>
      <c r="W155" s="37" t="s">
        <v>524</v>
      </c>
      <c r="Y155" s="40">
        <f t="shared" si="36"/>
        <v>142</v>
      </c>
      <c r="Z155" s="41" t="e">
        <f>IF($G$6="январь",ROUND(#REF!-#REF!,2),IF(#REF!&gt;=#REF!,0,ROUND(#REF!-#REF!,2)))</f>
        <v>#REF!</v>
      </c>
      <c r="AA155" s="32" t="e">
        <f>IF(#REF!&gt;#REF!,#REF!-#REF!,0)</f>
        <v>#REF!</v>
      </c>
      <c r="AB155" s="42" t="e">
        <f>IF($G$6="январь",ROUND(#REF!-#REF!,2),IF(#REF!&gt;=#REF!,0,ROUND(#REF!-#REF!,2)))</f>
        <v>#REF!</v>
      </c>
      <c r="AC155" s="32" t="e">
        <f>IF(#REF!&gt;#REF!,#REF!-#REF!,0)</f>
        <v>#REF!</v>
      </c>
      <c r="AD155" s="32">
        <f t="shared" si="26"/>
        <v>0</v>
      </c>
      <c r="AE155" s="41">
        <f t="shared" si="27"/>
        <v>0</v>
      </c>
      <c r="AF155" s="41">
        <f t="shared" si="28"/>
        <v>0</v>
      </c>
      <c r="AG155" s="41">
        <f t="shared" si="29"/>
        <v>0</v>
      </c>
      <c r="AH155" s="41">
        <f t="shared" si="30"/>
        <v>0</v>
      </c>
      <c r="AI155" s="41">
        <f t="shared" si="31"/>
        <v>0</v>
      </c>
      <c r="AJ155" s="41">
        <f t="shared" si="32"/>
        <v>0</v>
      </c>
      <c r="AK155" s="41">
        <f t="shared" si="33"/>
        <v>0</v>
      </c>
      <c r="AL155" s="41">
        <f t="shared" si="34"/>
        <v>0</v>
      </c>
      <c r="AN155" s="40">
        <f t="shared" si="37"/>
        <v>142</v>
      </c>
      <c r="AO1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5" s="42">
        <f>IF(B155="",0,IF(ISERROR(VLOOKUP(B155,LesName,1,FALSE)),"ошибка в наименовании",0))</f>
        <v>0</v>
      </c>
      <c r="AQ155" s="42">
        <f>IF(OR(AND(LEN(C155)&gt;0,LEN(B155)&gt;0,H155&lt;&gt;0),AND(LEN(C155)=0,LEN(B155)=0,H155=0)),0,"введены не все данные (графы Б, В, 9)")</f>
        <v>0</v>
      </c>
    </row>
    <row r="156" spans="1:43" ht="34.5" customHeight="1" x14ac:dyDescent="0.2">
      <c r="A156" s="34">
        <v>143</v>
      </c>
      <c r="B156" s="35" t="s">
        <v>72</v>
      </c>
      <c r="C156" s="35" t="s">
        <v>525</v>
      </c>
      <c r="D156" s="35" t="s">
        <v>526</v>
      </c>
      <c r="E156" s="35" t="s">
        <v>527</v>
      </c>
      <c r="F156" s="36" t="s">
        <v>59</v>
      </c>
      <c r="G156" s="37" t="s">
        <v>53</v>
      </c>
      <c r="H156" s="39">
        <f t="shared" si="35"/>
        <v>45.1</v>
      </c>
      <c r="I156" s="38">
        <v>36.5</v>
      </c>
      <c r="J156" s="38">
        <v>8.6</v>
      </c>
      <c r="K156" s="38">
        <v>1</v>
      </c>
      <c r="L156" s="38"/>
      <c r="M156" s="38"/>
      <c r="N156" s="38"/>
      <c r="O156" s="38"/>
      <c r="P156" s="38"/>
      <c r="Q156" s="38"/>
      <c r="R156" s="38"/>
      <c r="S156" s="38"/>
      <c r="T156" s="38"/>
      <c r="U156" s="38"/>
      <c r="V156" s="38"/>
      <c r="W156" s="37" t="s">
        <v>528</v>
      </c>
      <c r="Y156" s="40">
        <f t="shared" si="36"/>
        <v>143</v>
      </c>
      <c r="Z156" s="41" t="e">
        <f>IF($G$6="январь",ROUND(#REF!-#REF!,2),IF(#REF!&gt;=#REF!,0,ROUND(#REF!-#REF!,2)))</f>
        <v>#REF!</v>
      </c>
      <c r="AA156" s="32" t="e">
        <f>IF(#REF!&gt;#REF!,#REF!-#REF!,0)</f>
        <v>#REF!</v>
      </c>
      <c r="AB156" s="42" t="e">
        <f>IF($G$6="январь",ROUND(#REF!-#REF!,2),IF(#REF!&gt;=#REF!,0,ROUND(#REF!-#REF!,2)))</f>
        <v>#REF!</v>
      </c>
      <c r="AC156" s="32" t="e">
        <f>IF(#REF!&gt;#REF!,#REF!-#REF!,0)</f>
        <v>#REF!</v>
      </c>
      <c r="AD156" s="32">
        <f t="shared" si="26"/>
        <v>0</v>
      </c>
      <c r="AE156" s="41">
        <f t="shared" si="27"/>
        <v>0</v>
      </c>
      <c r="AF156" s="41">
        <f t="shared" si="28"/>
        <v>0</v>
      </c>
      <c r="AG156" s="41">
        <f t="shared" si="29"/>
        <v>0</v>
      </c>
      <c r="AH156" s="41">
        <f t="shared" si="30"/>
        <v>0</v>
      </c>
      <c r="AI156" s="41">
        <f t="shared" si="31"/>
        <v>0</v>
      </c>
      <c r="AJ156" s="41">
        <f t="shared" si="32"/>
        <v>0</v>
      </c>
      <c r="AK156" s="41">
        <f t="shared" si="33"/>
        <v>0</v>
      </c>
      <c r="AL156" s="41">
        <f t="shared" si="34"/>
        <v>0</v>
      </c>
      <c r="AN156" s="40">
        <f t="shared" si="37"/>
        <v>143</v>
      </c>
      <c r="AO1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6" s="42">
        <f>IF(B156="",0,IF(ISERROR(VLOOKUP(B156,LesName,1,FALSE)),"ошибка в наименовании",0))</f>
        <v>0</v>
      </c>
      <c r="AQ156" s="42">
        <f>IF(OR(AND(LEN(C156)&gt;0,LEN(B156)&gt;0,H156&lt;&gt;0),AND(LEN(C156)=0,LEN(B156)=0,H156=0)),0,"введены не все данные (графы Б, В, 9)")</f>
        <v>0</v>
      </c>
    </row>
    <row r="157" spans="1:43" ht="34.5" customHeight="1" x14ac:dyDescent="0.2">
      <c r="A157" s="34">
        <v>144</v>
      </c>
      <c r="B157" s="35" t="s">
        <v>72</v>
      </c>
      <c r="C157" s="35" t="s">
        <v>529</v>
      </c>
      <c r="D157" s="35" t="s">
        <v>530</v>
      </c>
      <c r="E157" s="35" t="s">
        <v>70</v>
      </c>
      <c r="F157" s="36" t="s">
        <v>59</v>
      </c>
      <c r="G157" s="37" t="s">
        <v>53</v>
      </c>
      <c r="H157" s="39">
        <f t="shared" si="35"/>
        <v>44.599999999999994</v>
      </c>
      <c r="I157" s="38">
        <v>41.3</v>
      </c>
      <c r="J157" s="38">
        <v>3.3</v>
      </c>
      <c r="K157" s="38">
        <v>0.4</v>
      </c>
      <c r="L157" s="38"/>
      <c r="M157" s="38"/>
      <c r="N157" s="38"/>
      <c r="O157" s="38"/>
      <c r="P157" s="38"/>
      <c r="Q157" s="38"/>
      <c r="R157" s="38"/>
      <c r="S157" s="38"/>
      <c r="T157" s="38"/>
      <c r="U157" s="38"/>
      <c r="V157" s="38"/>
      <c r="W157" s="37" t="s">
        <v>531</v>
      </c>
      <c r="Y157" s="40">
        <f t="shared" si="36"/>
        <v>144</v>
      </c>
      <c r="Z157" s="41" t="e">
        <f>IF($G$6="январь",ROUND(#REF!-#REF!,2),IF(#REF!&gt;=#REF!,0,ROUND(#REF!-#REF!,2)))</f>
        <v>#REF!</v>
      </c>
      <c r="AA157" s="32" t="e">
        <f>IF(#REF!&gt;#REF!,#REF!-#REF!,0)</f>
        <v>#REF!</v>
      </c>
      <c r="AB157" s="42" t="e">
        <f>IF($G$6="январь",ROUND(#REF!-#REF!,2),IF(#REF!&gt;=#REF!,0,ROUND(#REF!-#REF!,2)))</f>
        <v>#REF!</v>
      </c>
      <c r="AC157" s="32" t="e">
        <f>IF(#REF!&gt;#REF!,#REF!-#REF!,0)</f>
        <v>#REF!</v>
      </c>
      <c r="AD157" s="32">
        <f t="shared" si="26"/>
        <v>0</v>
      </c>
      <c r="AE157" s="41">
        <f t="shared" si="27"/>
        <v>0</v>
      </c>
      <c r="AF157" s="41">
        <f t="shared" si="28"/>
        <v>0</v>
      </c>
      <c r="AG157" s="41">
        <f t="shared" si="29"/>
        <v>0</v>
      </c>
      <c r="AH157" s="41">
        <f t="shared" si="30"/>
        <v>0</v>
      </c>
      <c r="AI157" s="41">
        <f t="shared" si="31"/>
        <v>0</v>
      </c>
      <c r="AJ157" s="41">
        <f t="shared" si="32"/>
        <v>0</v>
      </c>
      <c r="AK157" s="41">
        <f t="shared" si="33"/>
        <v>0</v>
      </c>
      <c r="AL157" s="41">
        <f t="shared" si="34"/>
        <v>0</v>
      </c>
      <c r="AN157" s="40">
        <f t="shared" si="37"/>
        <v>144</v>
      </c>
      <c r="AO1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7" s="42">
        <f>IF(B157="",0,IF(ISERROR(VLOOKUP(B157,LesName,1,FALSE)),"ошибка в наименовании",0))</f>
        <v>0</v>
      </c>
      <c r="AQ157" s="42">
        <f>IF(OR(AND(LEN(C157)&gt;0,LEN(B157)&gt;0,H157&lt;&gt;0),AND(LEN(C157)=0,LEN(B157)=0,H157=0)),0,"введены не все данные (графы Б, В, 9)")</f>
        <v>0</v>
      </c>
    </row>
    <row r="158" spans="1:43" ht="33.75" customHeight="1" x14ac:dyDescent="0.2">
      <c r="A158" s="34">
        <v>145</v>
      </c>
      <c r="B158" s="35" t="s">
        <v>72</v>
      </c>
      <c r="C158" s="35" t="s">
        <v>532</v>
      </c>
      <c r="D158" s="35" t="s">
        <v>533</v>
      </c>
      <c r="E158" s="35" t="s">
        <v>534</v>
      </c>
      <c r="F158" s="36" t="s">
        <v>59</v>
      </c>
      <c r="G158" s="37" t="s">
        <v>60</v>
      </c>
      <c r="H158" s="39">
        <f t="shared" si="35"/>
        <v>44.3</v>
      </c>
      <c r="I158" s="38"/>
      <c r="J158" s="38">
        <v>44.3</v>
      </c>
      <c r="K158" s="38">
        <v>9.5</v>
      </c>
      <c r="L158" s="38"/>
      <c r="M158" s="38"/>
      <c r="N158" s="38"/>
      <c r="O158" s="38"/>
      <c r="P158" s="38"/>
      <c r="Q158" s="38"/>
      <c r="R158" s="38"/>
      <c r="S158" s="38"/>
      <c r="T158" s="38"/>
      <c r="U158" s="38"/>
      <c r="V158" s="38"/>
      <c r="W158" s="37" t="s">
        <v>535</v>
      </c>
      <c r="Y158" s="40">
        <f t="shared" si="36"/>
        <v>145</v>
      </c>
      <c r="Z158" s="41" t="e">
        <f>IF($G$6="январь",ROUND(#REF!-#REF!,2),IF(#REF!&gt;=#REF!,0,ROUND(#REF!-#REF!,2)))</f>
        <v>#REF!</v>
      </c>
      <c r="AA158" s="32" t="e">
        <f>IF(#REF!&gt;#REF!,#REF!-#REF!,0)</f>
        <v>#REF!</v>
      </c>
      <c r="AB158" s="42" t="e">
        <f>IF($G$6="январь",ROUND(#REF!-#REF!,2),IF(#REF!&gt;=#REF!,0,ROUND(#REF!-#REF!,2)))</f>
        <v>#REF!</v>
      </c>
      <c r="AC158" s="32" t="e">
        <f>IF(#REF!&gt;#REF!,#REF!-#REF!,0)</f>
        <v>#REF!</v>
      </c>
      <c r="AD158" s="32">
        <f t="shared" si="26"/>
        <v>0</v>
      </c>
      <c r="AE158" s="41">
        <f t="shared" si="27"/>
        <v>0</v>
      </c>
      <c r="AF158" s="41">
        <f t="shared" si="28"/>
        <v>0</v>
      </c>
      <c r="AG158" s="41">
        <f t="shared" si="29"/>
        <v>0</v>
      </c>
      <c r="AH158" s="41">
        <f t="shared" si="30"/>
        <v>0</v>
      </c>
      <c r="AI158" s="41">
        <f t="shared" si="31"/>
        <v>0</v>
      </c>
      <c r="AJ158" s="41">
        <f t="shared" si="32"/>
        <v>0</v>
      </c>
      <c r="AK158" s="41">
        <f t="shared" si="33"/>
        <v>0</v>
      </c>
      <c r="AL158" s="41">
        <f t="shared" si="34"/>
        <v>0</v>
      </c>
      <c r="AN158" s="40">
        <f t="shared" si="37"/>
        <v>145</v>
      </c>
      <c r="AO1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8" s="42">
        <f>IF(B158="",0,IF(ISERROR(VLOOKUP(B158,LesName,1,FALSE)),"ошибка в наименовании",0))</f>
        <v>0</v>
      </c>
      <c r="AQ158" s="42">
        <f>IF(OR(AND(LEN(C158)&gt;0,LEN(B158)&gt;0,H158&lt;&gt;0),AND(LEN(C158)=0,LEN(B158)=0,H158=0)),0,"введены не все данные (графы Б, В, 9)")</f>
        <v>0</v>
      </c>
    </row>
    <row r="159" spans="1:43" ht="23.25" customHeight="1" x14ac:dyDescent="0.2">
      <c r="A159" s="34">
        <v>146</v>
      </c>
      <c r="B159" s="35" t="s">
        <v>170</v>
      </c>
      <c r="C159" s="35" t="s">
        <v>536</v>
      </c>
      <c r="D159" s="35" t="s">
        <v>537</v>
      </c>
      <c r="E159" s="35" t="s">
        <v>538</v>
      </c>
      <c r="F159" s="36" t="s">
        <v>59</v>
      </c>
      <c r="G159" s="37" t="s">
        <v>53</v>
      </c>
      <c r="H159" s="39">
        <f t="shared" si="35"/>
        <v>43.4</v>
      </c>
      <c r="I159" s="38">
        <v>41</v>
      </c>
      <c r="J159" s="38">
        <v>2.4</v>
      </c>
      <c r="K159" s="38">
        <v>0.3</v>
      </c>
      <c r="L159" s="38"/>
      <c r="M159" s="38"/>
      <c r="N159" s="38"/>
      <c r="O159" s="38"/>
      <c r="P159" s="38"/>
      <c r="Q159" s="38"/>
      <c r="R159" s="38"/>
      <c r="S159" s="38"/>
      <c r="T159" s="38"/>
      <c r="U159" s="38"/>
      <c r="V159" s="38"/>
      <c r="W159" s="37" t="s">
        <v>539</v>
      </c>
      <c r="Y159" s="40">
        <f t="shared" si="36"/>
        <v>146</v>
      </c>
      <c r="Z159" s="41" t="e">
        <f>IF($G$6="январь",ROUND(#REF!-#REF!,2),IF(#REF!&gt;=#REF!,0,ROUND(#REF!-#REF!,2)))</f>
        <v>#REF!</v>
      </c>
      <c r="AA159" s="32" t="e">
        <f>IF(#REF!&gt;#REF!,#REF!-#REF!,0)</f>
        <v>#REF!</v>
      </c>
      <c r="AB159" s="42" t="e">
        <f>IF($G$6="январь",ROUND(#REF!-#REF!,2),IF(#REF!&gt;=#REF!,0,ROUND(#REF!-#REF!,2)))</f>
        <v>#REF!</v>
      </c>
      <c r="AC159" s="32" t="e">
        <f>IF(#REF!&gt;#REF!,#REF!-#REF!,0)</f>
        <v>#REF!</v>
      </c>
      <c r="AD159" s="32">
        <f t="shared" si="26"/>
        <v>0</v>
      </c>
      <c r="AE159" s="41">
        <f t="shared" si="27"/>
        <v>0</v>
      </c>
      <c r="AF159" s="41">
        <f t="shared" si="28"/>
        <v>0</v>
      </c>
      <c r="AG159" s="41">
        <f t="shared" si="29"/>
        <v>0</v>
      </c>
      <c r="AH159" s="41">
        <f t="shared" si="30"/>
        <v>0</v>
      </c>
      <c r="AI159" s="41">
        <f t="shared" si="31"/>
        <v>0</v>
      </c>
      <c r="AJ159" s="41">
        <f t="shared" si="32"/>
        <v>0</v>
      </c>
      <c r="AK159" s="41">
        <f t="shared" si="33"/>
        <v>0</v>
      </c>
      <c r="AL159" s="41">
        <f t="shared" si="34"/>
        <v>0</v>
      </c>
      <c r="AN159" s="40">
        <f t="shared" si="37"/>
        <v>146</v>
      </c>
      <c r="AO1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59" s="42">
        <f>IF(B159="",0,IF(ISERROR(VLOOKUP(B159,LesName,1,FALSE)),"ошибка в наименовании",0))</f>
        <v>0</v>
      </c>
      <c r="AQ159" s="42">
        <f>IF(OR(AND(LEN(C159)&gt;0,LEN(B159)&gt;0,H159&lt;&gt;0),AND(LEN(C159)=0,LEN(B159)=0,H159=0)),0,"введены не все данные (графы Б, В, 9)")</f>
        <v>0</v>
      </c>
    </row>
    <row r="160" spans="1:43" ht="25.5" customHeight="1" x14ac:dyDescent="0.2">
      <c r="A160" s="34">
        <v>147</v>
      </c>
      <c r="B160" s="35" t="s">
        <v>48</v>
      </c>
      <c r="C160" s="35" t="s">
        <v>540</v>
      </c>
      <c r="D160" s="35" t="s">
        <v>541</v>
      </c>
      <c r="E160" s="35" t="s">
        <v>121</v>
      </c>
      <c r="F160" s="36" t="s">
        <v>59</v>
      </c>
      <c r="G160" s="37" t="s">
        <v>53</v>
      </c>
      <c r="H160" s="39">
        <f t="shared" si="35"/>
        <v>43</v>
      </c>
      <c r="I160" s="38">
        <v>39.700000000000003</v>
      </c>
      <c r="J160" s="38">
        <v>3.3</v>
      </c>
      <c r="K160" s="38">
        <v>0.4</v>
      </c>
      <c r="L160" s="38"/>
      <c r="M160" s="38"/>
      <c r="N160" s="38"/>
      <c r="O160" s="38"/>
      <c r="P160" s="38"/>
      <c r="Q160" s="38"/>
      <c r="R160" s="38"/>
      <c r="S160" s="38"/>
      <c r="T160" s="38"/>
      <c r="U160" s="38"/>
      <c r="V160" s="38"/>
      <c r="W160" s="37" t="s">
        <v>542</v>
      </c>
      <c r="Y160" s="40">
        <f t="shared" si="36"/>
        <v>147</v>
      </c>
      <c r="Z160" s="41" t="e">
        <f>IF($G$6="январь",ROUND(#REF!-#REF!,2),IF(#REF!&gt;=#REF!,0,ROUND(#REF!-#REF!,2)))</f>
        <v>#REF!</v>
      </c>
      <c r="AA160" s="32" t="e">
        <f>IF(#REF!&gt;#REF!,#REF!-#REF!,0)</f>
        <v>#REF!</v>
      </c>
      <c r="AB160" s="42" t="e">
        <f>IF($G$6="январь",ROUND(#REF!-#REF!,2),IF(#REF!&gt;=#REF!,0,ROUND(#REF!-#REF!,2)))</f>
        <v>#REF!</v>
      </c>
      <c r="AC160" s="32" t="e">
        <f>IF(#REF!&gt;#REF!,#REF!-#REF!,0)</f>
        <v>#REF!</v>
      </c>
      <c r="AD160" s="32">
        <f t="shared" si="26"/>
        <v>0</v>
      </c>
      <c r="AE160" s="41">
        <f t="shared" si="27"/>
        <v>0</v>
      </c>
      <c r="AF160" s="41">
        <f t="shared" si="28"/>
        <v>0</v>
      </c>
      <c r="AG160" s="41">
        <f t="shared" si="29"/>
        <v>0</v>
      </c>
      <c r="AH160" s="41">
        <f t="shared" si="30"/>
        <v>0</v>
      </c>
      <c r="AI160" s="41">
        <f t="shared" si="31"/>
        <v>0</v>
      </c>
      <c r="AJ160" s="41">
        <f t="shared" si="32"/>
        <v>0</v>
      </c>
      <c r="AK160" s="41">
        <f t="shared" si="33"/>
        <v>0</v>
      </c>
      <c r="AL160" s="41">
        <f t="shared" si="34"/>
        <v>0</v>
      </c>
      <c r="AN160" s="40">
        <f t="shared" si="37"/>
        <v>147</v>
      </c>
      <c r="AO1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0" s="42">
        <f>IF(B160="",0,IF(ISERROR(VLOOKUP(B160,LesName,1,FALSE)),"ошибка в наименовании",0))</f>
        <v>0</v>
      </c>
      <c r="AQ160" s="42">
        <f>IF(OR(AND(LEN(C160)&gt;0,LEN(B160)&gt;0,H160&lt;&gt;0),AND(LEN(C160)=0,LEN(B160)=0,H160=0)),0,"введены не все данные (графы Б, В, 9)")</f>
        <v>0</v>
      </c>
    </row>
    <row r="161" spans="1:43" ht="28.5" customHeight="1" x14ac:dyDescent="0.2">
      <c r="A161" s="34">
        <v>148</v>
      </c>
      <c r="B161" s="35" t="s">
        <v>103</v>
      </c>
      <c r="C161" s="35" t="s">
        <v>543</v>
      </c>
      <c r="D161" s="35" t="s">
        <v>453</v>
      </c>
      <c r="E161" s="35" t="s">
        <v>544</v>
      </c>
      <c r="F161" s="36" t="s">
        <v>59</v>
      </c>
      <c r="G161" s="37" t="s">
        <v>53</v>
      </c>
      <c r="H161" s="39">
        <f t="shared" si="35"/>
        <v>42.7</v>
      </c>
      <c r="I161" s="38">
        <v>39.700000000000003</v>
      </c>
      <c r="J161" s="38">
        <v>3</v>
      </c>
      <c r="K161" s="38">
        <v>0.3</v>
      </c>
      <c r="L161" s="38"/>
      <c r="M161" s="38"/>
      <c r="N161" s="38"/>
      <c r="O161" s="38"/>
      <c r="P161" s="38"/>
      <c r="Q161" s="38"/>
      <c r="R161" s="38"/>
      <c r="S161" s="38"/>
      <c r="T161" s="38"/>
      <c r="U161" s="38"/>
      <c r="V161" s="38"/>
      <c r="W161" s="37" t="s">
        <v>545</v>
      </c>
      <c r="Y161" s="40">
        <f t="shared" si="36"/>
        <v>148</v>
      </c>
      <c r="Z161" s="41" t="e">
        <f>IF($G$6="январь",ROUND(#REF!-#REF!,2),IF(#REF!&gt;=#REF!,0,ROUND(#REF!-#REF!,2)))</f>
        <v>#REF!</v>
      </c>
      <c r="AA161" s="32" t="e">
        <f>IF(#REF!&gt;#REF!,#REF!-#REF!,0)</f>
        <v>#REF!</v>
      </c>
      <c r="AB161" s="42" t="e">
        <f>IF($G$6="январь",ROUND(#REF!-#REF!,2),IF(#REF!&gt;=#REF!,0,ROUND(#REF!-#REF!,2)))</f>
        <v>#REF!</v>
      </c>
      <c r="AC161" s="32" t="e">
        <f>IF(#REF!&gt;#REF!,#REF!-#REF!,0)</f>
        <v>#REF!</v>
      </c>
      <c r="AD161" s="32">
        <f t="shared" si="26"/>
        <v>0</v>
      </c>
      <c r="AE161" s="41">
        <f t="shared" si="27"/>
        <v>0</v>
      </c>
      <c r="AF161" s="41">
        <f t="shared" si="28"/>
        <v>0</v>
      </c>
      <c r="AG161" s="41">
        <f t="shared" si="29"/>
        <v>0</v>
      </c>
      <c r="AH161" s="41">
        <f t="shared" si="30"/>
        <v>0</v>
      </c>
      <c r="AI161" s="41">
        <f t="shared" si="31"/>
        <v>0</v>
      </c>
      <c r="AJ161" s="41">
        <f t="shared" si="32"/>
        <v>0</v>
      </c>
      <c r="AK161" s="41">
        <f t="shared" si="33"/>
        <v>0</v>
      </c>
      <c r="AL161" s="41">
        <f t="shared" si="34"/>
        <v>0</v>
      </c>
      <c r="AN161" s="40">
        <f t="shared" si="37"/>
        <v>148</v>
      </c>
      <c r="AO1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1" s="42">
        <f>IF(B161="",0,IF(ISERROR(VLOOKUP(B161,LesName,1,FALSE)),"ошибка в наименовании",0))</f>
        <v>0</v>
      </c>
      <c r="AQ161" s="42">
        <f>IF(OR(AND(LEN(C161)&gt;0,LEN(B161)&gt;0,H161&lt;&gt;0),AND(LEN(C161)=0,LEN(B161)=0,H161=0)),0,"введены не все данные (графы Б, В, 9)")</f>
        <v>0</v>
      </c>
    </row>
    <row r="162" spans="1:43" ht="33" customHeight="1" x14ac:dyDescent="0.2">
      <c r="A162" s="34">
        <v>149</v>
      </c>
      <c r="B162" s="35" t="s">
        <v>72</v>
      </c>
      <c r="C162" s="35" t="s">
        <v>273</v>
      </c>
      <c r="D162" s="35" t="s">
        <v>546</v>
      </c>
      <c r="E162" s="35" t="s">
        <v>248</v>
      </c>
      <c r="F162" s="36" t="s">
        <v>59</v>
      </c>
      <c r="G162" s="37" t="s">
        <v>60</v>
      </c>
      <c r="H162" s="39">
        <f t="shared" si="35"/>
        <v>42.6</v>
      </c>
      <c r="I162" s="38"/>
      <c r="J162" s="38">
        <v>42.6</v>
      </c>
      <c r="K162" s="38">
        <v>4.7</v>
      </c>
      <c r="L162" s="38"/>
      <c r="M162" s="38"/>
      <c r="N162" s="38"/>
      <c r="O162" s="38"/>
      <c r="P162" s="38"/>
      <c r="Q162" s="38"/>
      <c r="R162" s="38"/>
      <c r="S162" s="38"/>
      <c r="T162" s="38"/>
      <c r="U162" s="38"/>
      <c r="V162" s="38"/>
      <c r="W162" s="37" t="s">
        <v>276</v>
      </c>
      <c r="Y162" s="40">
        <f t="shared" si="36"/>
        <v>149</v>
      </c>
      <c r="Z162" s="41" t="e">
        <f>IF($G$6="январь",ROUND(#REF!-#REF!,2),IF(#REF!&gt;=#REF!,0,ROUND(#REF!-#REF!,2)))</f>
        <v>#REF!</v>
      </c>
      <c r="AA162" s="32" t="e">
        <f>IF(#REF!&gt;#REF!,#REF!-#REF!,0)</f>
        <v>#REF!</v>
      </c>
      <c r="AB162" s="42" t="e">
        <f>IF($G$6="январь",ROUND(#REF!-#REF!,2),IF(#REF!&gt;=#REF!,0,ROUND(#REF!-#REF!,2)))</f>
        <v>#REF!</v>
      </c>
      <c r="AC162" s="32" t="e">
        <f>IF(#REF!&gt;#REF!,#REF!-#REF!,0)</f>
        <v>#REF!</v>
      </c>
      <c r="AD162" s="32">
        <f t="shared" si="26"/>
        <v>0</v>
      </c>
      <c r="AE162" s="41">
        <f t="shared" si="27"/>
        <v>0</v>
      </c>
      <c r="AF162" s="41">
        <f t="shared" si="28"/>
        <v>0</v>
      </c>
      <c r="AG162" s="41">
        <f t="shared" si="29"/>
        <v>0</v>
      </c>
      <c r="AH162" s="41">
        <f t="shared" si="30"/>
        <v>0</v>
      </c>
      <c r="AI162" s="41">
        <f t="shared" si="31"/>
        <v>0</v>
      </c>
      <c r="AJ162" s="41">
        <f t="shared" si="32"/>
        <v>0</v>
      </c>
      <c r="AK162" s="41">
        <f t="shared" si="33"/>
        <v>0</v>
      </c>
      <c r="AL162" s="41">
        <f t="shared" si="34"/>
        <v>0</v>
      </c>
      <c r="AN162" s="40">
        <f t="shared" si="37"/>
        <v>149</v>
      </c>
      <c r="AO1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2" s="42">
        <f>IF(B162="",0,IF(ISERROR(VLOOKUP(B162,LesName,1,FALSE)),"ошибка в наименовании",0))</f>
        <v>0</v>
      </c>
      <c r="AQ162" s="42">
        <f>IF(OR(AND(LEN(C162)&gt;0,LEN(B162)&gt;0,H162&lt;&gt;0),AND(LEN(C162)=0,LEN(B162)=0,H162=0)),0,"введены не все данные (графы Б, В, 9)")</f>
        <v>0</v>
      </c>
    </row>
    <row r="163" spans="1:43" ht="87" customHeight="1" x14ac:dyDescent="0.2">
      <c r="A163" s="34">
        <v>150</v>
      </c>
      <c r="B163" s="35" t="s">
        <v>62</v>
      </c>
      <c r="C163" s="35" t="s">
        <v>547</v>
      </c>
      <c r="D163" s="35" t="s">
        <v>548</v>
      </c>
      <c r="E163" s="35" t="s">
        <v>549</v>
      </c>
      <c r="F163" s="36" t="s">
        <v>59</v>
      </c>
      <c r="G163" s="37" t="s">
        <v>214</v>
      </c>
      <c r="H163" s="39">
        <f t="shared" si="35"/>
        <v>41.2</v>
      </c>
      <c r="I163" s="38">
        <v>17.600000000000001</v>
      </c>
      <c r="J163" s="38">
        <v>23.6</v>
      </c>
      <c r="K163" s="38">
        <v>2.6</v>
      </c>
      <c r="L163" s="38"/>
      <c r="M163" s="38"/>
      <c r="N163" s="38"/>
      <c r="O163" s="38"/>
      <c r="P163" s="38"/>
      <c r="Q163" s="38"/>
      <c r="R163" s="38">
        <v>28.1</v>
      </c>
      <c r="S163" s="38">
        <v>28.1</v>
      </c>
      <c r="T163" s="38"/>
      <c r="U163" s="38"/>
      <c r="V163" s="38"/>
      <c r="W163" s="37" t="s">
        <v>550</v>
      </c>
      <c r="Y163" s="40">
        <f t="shared" si="36"/>
        <v>150</v>
      </c>
      <c r="Z163" s="41" t="e">
        <f>IF($G$6="январь",ROUND(#REF!-#REF!,2),IF(#REF!&gt;=#REF!,0,ROUND(#REF!-#REF!,2)))</f>
        <v>#REF!</v>
      </c>
      <c r="AA163" s="32" t="e">
        <f>IF(#REF!&gt;#REF!,#REF!-#REF!,0)</f>
        <v>#REF!</v>
      </c>
      <c r="AB163" s="42" t="e">
        <f>IF($G$6="январь",ROUND(#REF!-#REF!,2),IF(#REF!&gt;=#REF!,0,ROUND(#REF!-#REF!,2)))</f>
        <v>#REF!</v>
      </c>
      <c r="AC163" s="32" t="e">
        <f>IF(#REF!&gt;#REF!,#REF!-#REF!,0)</f>
        <v>#REF!</v>
      </c>
      <c r="AD163" s="32">
        <f t="shared" si="26"/>
        <v>0</v>
      </c>
      <c r="AE163" s="41">
        <f t="shared" si="27"/>
        <v>0</v>
      </c>
      <c r="AF163" s="41">
        <f t="shared" si="28"/>
        <v>0</v>
      </c>
      <c r="AG163" s="41">
        <f t="shared" si="29"/>
        <v>0</v>
      </c>
      <c r="AH163" s="41">
        <f t="shared" si="30"/>
        <v>0</v>
      </c>
      <c r="AI163" s="41">
        <f t="shared" si="31"/>
        <v>0</v>
      </c>
      <c r="AJ163" s="41">
        <f t="shared" si="32"/>
        <v>0</v>
      </c>
      <c r="AK163" s="41">
        <f t="shared" si="33"/>
        <v>0</v>
      </c>
      <c r="AL163" s="41">
        <f t="shared" si="34"/>
        <v>0</v>
      </c>
      <c r="AN163" s="40">
        <f t="shared" si="37"/>
        <v>150</v>
      </c>
      <c r="AO1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3" s="42">
        <f>IF(B163="",0,IF(ISERROR(VLOOKUP(B163,LesName,1,FALSE)),"ошибка в наименовании",0))</f>
        <v>0</v>
      </c>
      <c r="AQ163" s="42">
        <f>IF(OR(AND(LEN(C163)&gt;0,LEN(B163)&gt;0,H163&lt;&gt;0),AND(LEN(C163)=0,LEN(B163)=0,H163=0)),0,"введены не все данные (графы Б, В, 9)")</f>
        <v>0</v>
      </c>
    </row>
    <row r="164" spans="1:43" ht="30" customHeight="1" x14ac:dyDescent="0.2">
      <c r="A164" s="34">
        <v>151</v>
      </c>
      <c r="B164" s="35" t="s">
        <v>82</v>
      </c>
      <c r="C164" s="35" t="s">
        <v>551</v>
      </c>
      <c r="D164" s="35" t="s">
        <v>552</v>
      </c>
      <c r="E164" s="35" t="s">
        <v>173</v>
      </c>
      <c r="F164" s="36" t="s">
        <v>59</v>
      </c>
      <c r="G164" s="37" t="s">
        <v>53</v>
      </c>
      <c r="H164" s="39">
        <f t="shared" si="35"/>
        <v>40.9</v>
      </c>
      <c r="I164" s="38">
        <v>40</v>
      </c>
      <c r="J164" s="38">
        <v>0.9</v>
      </c>
      <c r="K164" s="38">
        <v>0.1</v>
      </c>
      <c r="L164" s="38"/>
      <c r="M164" s="38"/>
      <c r="N164" s="38"/>
      <c r="O164" s="38"/>
      <c r="P164" s="38"/>
      <c r="Q164" s="38"/>
      <c r="R164" s="38">
        <v>40.4</v>
      </c>
      <c r="S164" s="38">
        <v>40.4</v>
      </c>
      <c r="T164" s="38">
        <v>40.4</v>
      </c>
      <c r="U164" s="38"/>
      <c r="V164" s="38">
        <v>40.4</v>
      </c>
      <c r="W164" s="37" t="s">
        <v>553</v>
      </c>
      <c r="Y164" s="40">
        <f t="shared" si="36"/>
        <v>151</v>
      </c>
      <c r="Z164" s="41" t="e">
        <f>IF($G$6="январь",ROUND(#REF!-#REF!,2),IF(#REF!&gt;=#REF!,0,ROUND(#REF!-#REF!,2)))</f>
        <v>#REF!</v>
      </c>
      <c r="AA164" s="32" t="e">
        <f>IF(#REF!&gt;#REF!,#REF!-#REF!,0)</f>
        <v>#REF!</v>
      </c>
      <c r="AB164" s="42" t="e">
        <f>IF($G$6="январь",ROUND(#REF!-#REF!,2),IF(#REF!&gt;=#REF!,0,ROUND(#REF!-#REF!,2)))</f>
        <v>#REF!</v>
      </c>
      <c r="AC164" s="32" t="e">
        <f>IF(#REF!&gt;#REF!,#REF!-#REF!,0)</f>
        <v>#REF!</v>
      </c>
      <c r="AD164" s="32">
        <f t="shared" si="26"/>
        <v>0</v>
      </c>
      <c r="AE164" s="41">
        <f t="shared" si="27"/>
        <v>0</v>
      </c>
      <c r="AF164" s="41">
        <f t="shared" si="28"/>
        <v>0</v>
      </c>
      <c r="AG164" s="41">
        <f t="shared" si="29"/>
        <v>0</v>
      </c>
      <c r="AH164" s="41">
        <f t="shared" si="30"/>
        <v>0</v>
      </c>
      <c r="AI164" s="41">
        <f t="shared" si="31"/>
        <v>0</v>
      </c>
      <c r="AJ164" s="41">
        <f t="shared" si="32"/>
        <v>0</v>
      </c>
      <c r="AK164" s="41">
        <f t="shared" si="33"/>
        <v>0</v>
      </c>
      <c r="AL164" s="41">
        <f t="shared" si="34"/>
        <v>0</v>
      </c>
      <c r="AN164" s="40">
        <f t="shared" si="37"/>
        <v>151</v>
      </c>
      <c r="AO1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4" s="42">
        <f>IF(B164="",0,IF(ISERROR(VLOOKUP(B164,LesName,1,FALSE)),"ошибка в наименовании",0))</f>
        <v>0</v>
      </c>
      <c r="AQ164" s="42">
        <f>IF(OR(AND(LEN(C164)&gt;0,LEN(B164)&gt;0,H164&lt;&gt;0),AND(LEN(C164)=0,LEN(B164)=0,H164=0)),0,"введены не все данные (графы Б, В, 9)")</f>
        <v>0</v>
      </c>
    </row>
    <row r="165" spans="1:43" ht="30" customHeight="1" x14ac:dyDescent="0.2">
      <c r="A165" s="34">
        <v>152</v>
      </c>
      <c r="B165" s="35" t="s">
        <v>67</v>
      </c>
      <c r="C165" s="35" t="s">
        <v>554</v>
      </c>
      <c r="D165" s="35" t="s">
        <v>555</v>
      </c>
      <c r="E165" s="35" t="s">
        <v>75</v>
      </c>
      <c r="F165" s="36" t="s">
        <v>59</v>
      </c>
      <c r="G165" s="37" t="s">
        <v>53</v>
      </c>
      <c r="H165" s="39">
        <f t="shared" si="35"/>
        <v>40.5</v>
      </c>
      <c r="I165" s="38"/>
      <c r="J165" s="38">
        <v>40.5</v>
      </c>
      <c r="K165" s="38">
        <v>4.5</v>
      </c>
      <c r="L165" s="38"/>
      <c r="M165" s="38"/>
      <c r="N165" s="38"/>
      <c r="O165" s="38"/>
      <c r="P165" s="38"/>
      <c r="Q165" s="38"/>
      <c r="R165" s="38"/>
      <c r="S165" s="38"/>
      <c r="T165" s="38"/>
      <c r="U165" s="38"/>
      <c r="V165" s="38"/>
      <c r="W165" s="37" t="s">
        <v>556</v>
      </c>
      <c r="Y165" s="40">
        <f t="shared" si="36"/>
        <v>152</v>
      </c>
      <c r="Z165" s="41" t="e">
        <f>IF($G$6="январь",ROUND(#REF!-#REF!,2),IF(#REF!&gt;=#REF!,0,ROUND(#REF!-#REF!,2)))</f>
        <v>#REF!</v>
      </c>
      <c r="AA165" s="32" t="e">
        <f>IF(#REF!&gt;#REF!,#REF!-#REF!,0)</f>
        <v>#REF!</v>
      </c>
      <c r="AB165" s="42" t="e">
        <f>IF($G$6="январь",ROUND(#REF!-#REF!,2),IF(#REF!&gt;=#REF!,0,ROUND(#REF!-#REF!,2)))</f>
        <v>#REF!</v>
      </c>
      <c r="AC165" s="32" t="e">
        <f>IF(#REF!&gt;#REF!,#REF!-#REF!,0)</f>
        <v>#REF!</v>
      </c>
      <c r="AD165" s="32">
        <f t="shared" si="26"/>
        <v>0</v>
      </c>
      <c r="AE165" s="41">
        <f t="shared" si="27"/>
        <v>0</v>
      </c>
      <c r="AF165" s="41">
        <f t="shared" si="28"/>
        <v>0</v>
      </c>
      <c r="AG165" s="41">
        <f t="shared" si="29"/>
        <v>0</v>
      </c>
      <c r="AH165" s="41">
        <f t="shared" si="30"/>
        <v>0</v>
      </c>
      <c r="AI165" s="41">
        <f t="shared" si="31"/>
        <v>0</v>
      </c>
      <c r="AJ165" s="41">
        <f t="shared" si="32"/>
        <v>0</v>
      </c>
      <c r="AK165" s="41">
        <f t="shared" si="33"/>
        <v>0</v>
      </c>
      <c r="AL165" s="41">
        <f t="shared" si="34"/>
        <v>0</v>
      </c>
      <c r="AN165" s="40">
        <f t="shared" si="37"/>
        <v>152</v>
      </c>
      <c r="AO1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5" s="42">
        <f>IF(B165="",0,IF(ISERROR(VLOOKUP(B165,LesName,1,FALSE)),"ошибка в наименовании",0))</f>
        <v>0</v>
      </c>
      <c r="AQ165" s="42">
        <f>IF(OR(AND(LEN(C165)&gt;0,LEN(B165)&gt;0,H165&lt;&gt;0),AND(LEN(C165)=0,LEN(B165)=0,H165=0)),0,"введены не все данные (графы Б, В, 9)")</f>
        <v>0</v>
      </c>
    </row>
    <row r="166" spans="1:43" ht="34.5" customHeight="1" x14ac:dyDescent="0.2">
      <c r="A166" s="34">
        <v>153</v>
      </c>
      <c r="B166" s="35" t="s">
        <v>498</v>
      </c>
      <c r="C166" s="35" t="s">
        <v>557</v>
      </c>
      <c r="D166" s="35" t="s">
        <v>237</v>
      </c>
      <c r="E166" s="35" t="s">
        <v>338</v>
      </c>
      <c r="F166" s="36" t="s">
        <v>59</v>
      </c>
      <c r="G166" s="37" t="s">
        <v>60</v>
      </c>
      <c r="H166" s="39">
        <f t="shared" si="35"/>
        <v>40.4</v>
      </c>
      <c r="I166" s="38">
        <v>22.5</v>
      </c>
      <c r="J166" s="38">
        <v>17.899999999999999</v>
      </c>
      <c r="K166" s="38">
        <v>2</v>
      </c>
      <c r="L166" s="38"/>
      <c r="M166" s="38"/>
      <c r="N166" s="38"/>
      <c r="O166" s="38"/>
      <c r="P166" s="38"/>
      <c r="Q166" s="38"/>
      <c r="R166" s="38"/>
      <c r="S166" s="38"/>
      <c r="T166" s="38"/>
      <c r="U166" s="38"/>
      <c r="V166" s="38"/>
      <c r="W166" s="37" t="s">
        <v>558</v>
      </c>
      <c r="Y166" s="40">
        <f t="shared" si="36"/>
        <v>153</v>
      </c>
      <c r="Z166" s="41" t="e">
        <f>IF($G$6="январь",ROUND(#REF!-#REF!,2),IF(#REF!&gt;=#REF!,0,ROUND(#REF!-#REF!,2)))</f>
        <v>#REF!</v>
      </c>
      <c r="AA166" s="32" t="e">
        <f>IF(#REF!&gt;#REF!,#REF!-#REF!,0)</f>
        <v>#REF!</v>
      </c>
      <c r="AB166" s="42" t="e">
        <f>IF($G$6="январь",ROUND(#REF!-#REF!,2),IF(#REF!&gt;=#REF!,0,ROUND(#REF!-#REF!,2)))</f>
        <v>#REF!</v>
      </c>
      <c r="AC166" s="32" t="e">
        <f>IF(#REF!&gt;#REF!,#REF!-#REF!,0)</f>
        <v>#REF!</v>
      </c>
      <c r="AD166" s="32">
        <f t="shared" si="26"/>
        <v>0</v>
      </c>
      <c r="AE166" s="41">
        <f t="shared" si="27"/>
        <v>0</v>
      </c>
      <c r="AF166" s="41">
        <f t="shared" si="28"/>
        <v>0</v>
      </c>
      <c r="AG166" s="41">
        <f t="shared" si="29"/>
        <v>0</v>
      </c>
      <c r="AH166" s="41">
        <f t="shared" si="30"/>
        <v>0</v>
      </c>
      <c r="AI166" s="41">
        <f t="shared" si="31"/>
        <v>0</v>
      </c>
      <c r="AJ166" s="41">
        <f t="shared" si="32"/>
        <v>0</v>
      </c>
      <c r="AK166" s="41">
        <f t="shared" si="33"/>
        <v>0</v>
      </c>
      <c r="AL166" s="41">
        <f t="shared" si="34"/>
        <v>0</v>
      </c>
      <c r="AN166" s="40">
        <f t="shared" si="37"/>
        <v>153</v>
      </c>
      <c r="AO1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6" s="42">
        <f>IF(B166="",0,IF(ISERROR(VLOOKUP(B166,LesName,1,FALSE)),"ошибка в наименовании",0))</f>
        <v>0</v>
      </c>
      <c r="AQ166" s="42">
        <f>IF(OR(AND(LEN(C166)&gt;0,LEN(B166)&gt;0,H166&lt;&gt;0),AND(LEN(C166)=0,LEN(B166)=0,H166=0)),0,"введены не все данные (графы Б, В, 9)")</f>
        <v>0</v>
      </c>
    </row>
    <row r="167" spans="1:43" ht="57.75" customHeight="1" x14ac:dyDescent="0.2">
      <c r="A167" s="34">
        <v>154</v>
      </c>
      <c r="B167" s="35" t="s">
        <v>394</v>
      </c>
      <c r="C167" s="35" t="s">
        <v>559</v>
      </c>
      <c r="D167" s="35" t="s">
        <v>560</v>
      </c>
      <c r="E167" s="35" t="s">
        <v>305</v>
      </c>
      <c r="F167" s="36" t="s">
        <v>59</v>
      </c>
      <c r="G167" s="37" t="s">
        <v>196</v>
      </c>
      <c r="H167" s="39">
        <f t="shared" si="35"/>
        <v>40.200000000000003</v>
      </c>
      <c r="I167" s="38">
        <v>12.5</v>
      </c>
      <c r="J167" s="38">
        <v>27.7</v>
      </c>
      <c r="K167" s="38">
        <v>3.1</v>
      </c>
      <c r="L167" s="38"/>
      <c r="M167" s="38"/>
      <c r="N167" s="38"/>
      <c r="O167" s="38"/>
      <c r="P167" s="38"/>
      <c r="Q167" s="38"/>
      <c r="R167" s="38"/>
      <c r="S167" s="38"/>
      <c r="T167" s="38"/>
      <c r="U167" s="38"/>
      <c r="V167" s="38"/>
      <c r="W167" s="37" t="s">
        <v>561</v>
      </c>
      <c r="Y167" s="40">
        <f t="shared" si="36"/>
        <v>154</v>
      </c>
      <c r="Z167" s="41" t="e">
        <f>IF($G$6="январь",ROUND(#REF!-#REF!,2),IF(#REF!&gt;=#REF!,0,ROUND(#REF!-#REF!,2)))</f>
        <v>#REF!</v>
      </c>
      <c r="AA167" s="32" t="e">
        <f>IF(#REF!&gt;#REF!,#REF!-#REF!,0)</f>
        <v>#REF!</v>
      </c>
      <c r="AB167" s="42" t="e">
        <f>IF($G$6="январь",ROUND(#REF!-#REF!,2),IF(#REF!&gt;=#REF!,0,ROUND(#REF!-#REF!,2)))</f>
        <v>#REF!</v>
      </c>
      <c r="AC167" s="32" t="e">
        <f>IF(#REF!&gt;#REF!,#REF!-#REF!,0)</f>
        <v>#REF!</v>
      </c>
      <c r="AD167" s="32">
        <f t="shared" si="26"/>
        <v>0</v>
      </c>
      <c r="AE167" s="41">
        <f t="shared" si="27"/>
        <v>0</v>
      </c>
      <c r="AF167" s="41">
        <f t="shared" si="28"/>
        <v>0</v>
      </c>
      <c r="AG167" s="41">
        <f t="shared" si="29"/>
        <v>0</v>
      </c>
      <c r="AH167" s="41">
        <f t="shared" si="30"/>
        <v>0</v>
      </c>
      <c r="AI167" s="41">
        <f t="shared" si="31"/>
        <v>0</v>
      </c>
      <c r="AJ167" s="41">
        <f t="shared" si="32"/>
        <v>0</v>
      </c>
      <c r="AK167" s="41">
        <f t="shared" si="33"/>
        <v>0</v>
      </c>
      <c r="AL167" s="41">
        <f t="shared" si="34"/>
        <v>0</v>
      </c>
      <c r="AN167" s="40">
        <f t="shared" si="37"/>
        <v>154</v>
      </c>
      <c r="AO1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7" s="42">
        <f>IF(B167="",0,IF(ISERROR(VLOOKUP(B167,LesName,1,FALSE)),"ошибка в наименовании",0))</f>
        <v>0</v>
      </c>
      <c r="AQ167" s="42">
        <f>IF(OR(AND(LEN(C167)&gt;0,LEN(B167)&gt;0,H167&lt;&gt;0),AND(LEN(C167)=0,LEN(B167)=0,H167=0)),0,"введены не все данные (графы Б, В, 9)")</f>
        <v>0</v>
      </c>
    </row>
    <row r="168" spans="1:43" ht="32.25" customHeight="1" x14ac:dyDescent="0.2">
      <c r="A168" s="34">
        <v>155</v>
      </c>
      <c r="B168" s="35" t="s">
        <v>72</v>
      </c>
      <c r="C168" s="35" t="s">
        <v>562</v>
      </c>
      <c r="D168" s="35" t="s">
        <v>563</v>
      </c>
      <c r="E168" s="35" t="s">
        <v>370</v>
      </c>
      <c r="F168" s="36" t="s">
        <v>59</v>
      </c>
      <c r="G168" s="37" t="s">
        <v>60</v>
      </c>
      <c r="H168" s="39">
        <f t="shared" si="35"/>
        <v>40</v>
      </c>
      <c r="I168" s="38"/>
      <c r="J168" s="38">
        <v>40</v>
      </c>
      <c r="K168" s="38">
        <v>4.7</v>
      </c>
      <c r="L168" s="38"/>
      <c r="M168" s="38"/>
      <c r="N168" s="38"/>
      <c r="O168" s="38"/>
      <c r="P168" s="38"/>
      <c r="Q168" s="38"/>
      <c r="R168" s="38">
        <v>35.299999999999997</v>
      </c>
      <c r="S168" s="38">
        <v>35.299999999999997</v>
      </c>
      <c r="T168" s="38"/>
      <c r="U168" s="38"/>
      <c r="V168" s="38"/>
      <c r="W168" s="37" t="s">
        <v>564</v>
      </c>
      <c r="Y168" s="40">
        <f t="shared" si="36"/>
        <v>155</v>
      </c>
      <c r="Z168" s="41" t="e">
        <f>IF($G$6="январь",ROUND(#REF!-#REF!,2),IF(#REF!&gt;=#REF!,0,ROUND(#REF!-#REF!,2)))</f>
        <v>#REF!</v>
      </c>
      <c r="AA168" s="32" t="e">
        <f>IF(#REF!&gt;#REF!,#REF!-#REF!,0)</f>
        <v>#REF!</v>
      </c>
      <c r="AB168" s="42" t="e">
        <f>IF($G$6="январь",ROUND(#REF!-#REF!,2),IF(#REF!&gt;=#REF!,0,ROUND(#REF!-#REF!,2)))</f>
        <v>#REF!</v>
      </c>
      <c r="AC168" s="32" t="e">
        <f>IF(#REF!&gt;#REF!,#REF!-#REF!,0)</f>
        <v>#REF!</v>
      </c>
      <c r="AD168" s="32">
        <f t="shared" si="26"/>
        <v>0</v>
      </c>
      <c r="AE168" s="41">
        <f t="shared" si="27"/>
        <v>0</v>
      </c>
      <c r="AF168" s="41">
        <f t="shared" si="28"/>
        <v>0</v>
      </c>
      <c r="AG168" s="41">
        <f t="shared" si="29"/>
        <v>0</v>
      </c>
      <c r="AH168" s="41">
        <f t="shared" si="30"/>
        <v>0</v>
      </c>
      <c r="AI168" s="41">
        <f t="shared" si="31"/>
        <v>0</v>
      </c>
      <c r="AJ168" s="41">
        <f t="shared" si="32"/>
        <v>0</v>
      </c>
      <c r="AK168" s="41">
        <f t="shared" si="33"/>
        <v>0</v>
      </c>
      <c r="AL168" s="41">
        <f t="shared" si="34"/>
        <v>0</v>
      </c>
      <c r="AN168" s="40">
        <f t="shared" si="37"/>
        <v>155</v>
      </c>
      <c r="AO1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8" s="42">
        <f>IF(B168="",0,IF(ISERROR(VLOOKUP(B168,LesName,1,FALSE)),"ошибка в наименовании",0))</f>
        <v>0</v>
      </c>
      <c r="AQ168" s="42">
        <f>IF(OR(AND(LEN(C168)&gt;0,LEN(B168)&gt;0,H168&lt;&gt;0),AND(LEN(C168)=0,LEN(B168)=0,H168=0)),0,"введены не все данные (графы Б, В, 9)")</f>
        <v>0</v>
      </c>
    </row>
    <row r="169" spans="1:43" ht="33.75" customHeight="1" x14ac:dyDescent="0.2">
      <c r="A169" s="34">
        <v>156</v>
      </c>
      <c r="B169" s="35" t="s">
        <v>55</v>
      </c>
      <c r="C169" s="35" t="s">
        <v>565</v>
      </c>
      <c r="D169" s="35" t="s">
        <v>566</v>
      </c>
      <c r="E169" s="35" t="s">
        <v>228</v>
      </c>
      <c r="F169" s="36" t="s">
        <v>59</v>
      </c>
      <c r="G169" s="37" t="s">
        <v>53</v>
      </c>
      <c r="H169" s="39">
        <f t="shared" si="35"/>
        <v>39.5</v>
      </c>
      <c r="I169" s="38">
        <v>36.299999999999997</v>
      </c>
      <c r="J169" s="38">
        <v>3.2</v>
      </c>
      <c r="K169" s="38">
        <v>0.3</v>
      </c>
      <c r="L169" s="38"/>
      <c r="M169" s="38"/>
      <c r="N169" s="38"/>
      <c r="O169" s="38"/>
      <c r="P169" s="38"/>
      <c r="Q169" s="38"/>
      <c r="R169" s="38"/>
      <c r="S169" s="38"/>
      <c r="T169" s="38"/>
      <c r="U169" s="38"/>
      <c r="V169" s="38"/>
      <c r="W169" s="37" t="s">
        <v>567</v>
      </c>
      <c r="Y169" s="40">
        <f t="shared" si="36"/>
        <v>156</v>
      </c>
      <c r="Z169" s="41" t="e">
        <f>IF($G$6="январь",ROUND(#REF!-#REF!,2),IF(#REF!&gt;=#REF!,0,ROUND(#REF!-#REF!,2)))</f>
        <v>#REF!</v>
      </c>
      <c r="AA169" s="32" t="e">
        <f>IF(#REF!&gt;#REF!,#REF!-#REF!,0)</f>
        <v>#REF!</v>
      </c>
      <c r="AB169" s="42" t="e">
        <f>IF($G$6="январь",ROUND(#REF!-#REF!,2),IF(#REF!&gt;=#REF!,0,ROUND(#REF!-#REF!,2)))</f>
        <v>#REF!</v>
      </c>
      <c r="AC169" s="32" t="e">
        <f>IF(#REF!&gt;#REF!,#REF!-#REF!,0)</f>
        <v>#REF!</v>
      </c>
      <c r="AD169" s="32">
        <f t="shared" si="26"/>
        <v>0</v>
      </c>
      <c r="AE169" s="41">
        <f t="shared" si="27"/>
        <v>0</v>
      </c>
      <c r="AF169" s="41">
        <f t="shared" si="28"/>
        <v>0</v>
      </c>
      <c r="AG169" s="41">
        <f t="shared" si="29"/>
        <v>0</v>
      </c>
      <c r="AH169" s="41">
        <f t="shared" si="30"/>
        <v>0</v>
      </c>
      <c r="AI169" s="41">
        <f t="shared" si="31"/>
        <v>0</v>
      </c>
      <c r="AJ169" s="41">
        <f t="shared" si="32"/>
        <v>0</v>
      </c>
      <c r="AK169" s="41">
        <f t="shared" si="33"/>
        <v>0</v>
      </c>
      <c r="AL169" s="41">
        <f t="shared" si="34"/>
        <v>0</v>
      </c>
      <c r="AN169" s="40">
        <f t="shared" si="37"/>
        <v>156</v>
      </c>
      <c r="AO1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69" s="42">
        <f>IF(B169="",0,IF(ISERROR(VLOOKUP(B169,LesName,1,FALSE)),"ошибка в наименовании",0))</f>
        <v>0</v>
      </c>
      <c r="AQ169" s="42">
        <f>IF(OR(AND(LEN(C169)&gt;0,LEN(B169)&gt;0,H169&lt;&gt;0),AND(LEN(C169)=0,LEN(B169)=0,H169=0)),0,"введены не все данные (графы Б, В, 9)")</f>
        <v>0</v>
      </c>
    </row>
    <row r="170" spans="1:43" ht="45.75" customHeight="1" x14ac:dyDescent="0.2">
      <c r="A170" s="34">
        <v>157</v>
      </c>
      <c r="B170" s="35" t="s">
        <v>72</v>
      </c>
      <c r="C170" s="35" t="s">
        <v>568</v>
      </c>
      <c r="D170" s="35" t="s">
        <v>569</v>
      </c>
      <c r="E170" s="35" t="s">
        <v>370</v>
      </c>
      <c r="F170" s="36" t="s">
        <v>59</v>
      </c>
      <c r="G170" s="37" t="s">
        <v>60</v>
      </c>
      <c r="H170" s="39">
        <f t="shared" si="35"/>
        <v>37.299999999999997</v>
      </c>
      <c r="I170" s="38">
        <v>8.9</v>
      </c>
      <c r="J170" s="38">
        <v>28.4</v>
      </c>
      <c r="K170" s="38">
        <v>3.2</v>
      </c>
      <c r="L170" s="38"/>
      <c r="M170" s="38"/>
      <c r="N170" s="38"/>
      <c r="O170" s="38"/>
      <c r="P170" s="38"/>
      <c r="Q170" s="38"/>
      <c r="R170" s="38"/>
      <c r="S170" s="38"/>
      <c r="T170" s="38"/>
      <c r="U170" s="38"/>
      <c r="V170" s="38"/>
      <c r="W170" s="37" t="s">
        <v>570</v>
      </c>
      <c r="Y170" s="40">
        <f t="shared" si="36"/>
        <v>157</v>
      </c>
      <c r="Z170" s="41" t="e">
        <f>IF($G$6="январь",ROUND(#REF!-#REF!,2),IF(#REF!&gt;=#REF!,0,ROUND(#REF!-#REF!,2)))</f>
        <v>#REF!</v>
      </c>
      <c r="AA170" s="32" t="e">
        <f>IF(#REF!&gt;#REF!,#REF!-#REF!,0)</f>
        <v>#REF!</v>
      </c>
      <c r="AB170" s="42" t="e">
        <f>IF($G$6="январь",ROUND(#REF!-#REF!,2),IF(#REF!&gt;=#REF!,0,ROUND(#REF!-#REF!,2)))</f>
        <v>#REF!</v>
      </c>
      <c r="AC170" s="32" t="e">
        <f>IF(#REF!&gt;#REF!,#REF!-#REF!,0)</f>
        <v>#REF!</v>
      </c>
      <c r="AD170" s="32">
        <f t="shared" si="26"/>
        <v>0</v>
      </c>
      <c r="AE170" s="41">
        <f t="shared" si="27"/>
        <v>0</v>
      </c>
      <c r="AF170" s="41">
        <f t="shared" si="28"/>
        <v>0</v>
      </c>
      <c r="AG170" s="41">
        <f t="shared" si="29"/>
        <v>0</v>
      </c>
      <c r="AH170" s="41">
        <f t="shared" si="30"/>
        <v>0</v>
      </c>
      <c r="AI170" s="41">
        <f t="shared" si="31"/>
        <v>0</v>
      </c>
      <c r="AJ170" s="41">
        <f t="shared" si="32"/>
        <v>0</v>
      </c>
      <c r="AK170" s="41">
        <f t="shared" si="33"/>
        <v>0</v>
      </c>
      <c r="AL170" s="41">
        <f t="shared" si="34"/>
        <v>0</v>
      </c>
      <c r="AN170" s="40">
        <f t="shared" si="37"/>
        <v>157</v>
      </c>
      <c r="AO1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0" s="42">
        <f>IF(B170="",0,IF(ISERROR(VLOOKUP(B170,LesName,1,FALSE)),"ошибка в наименовании",0))</f>
        <v>0</v>
      </c>
      <c r="AQ170" s="42">
        <f>IF(OR(AND(LEN(C170)&gt;0,LEN(B170)&gt;0,H170&lt;&gt;0),AND(LEN(C170)=0,LEN(B170)=0,H170=0)),0,"введены не все данные (графы Б, В, 9)")</f>
        <v>0</v>
      </c>
    </row>
    <row r="171" spans="1:43" ht="41.25" customHeight="1" x14ac:dyDescent="0.2">
      <c r="A171" s="34">
        <v>158</v>
      </c>
      <c r="B171" s="35" t="s">
        <v>72</v>
      </c>
      <c r="C171" s="35" t="s">
        <v>571</v>
      </c>
      <c r="D171" s="35" t="s">
        <v>572</v>
      </c>
      <c r="E171" s="35" t="s">
        <v>573</v>
      </c>
      <c r="F171" s="36" t="s">
        <v>59</v>
      </c>
      <c r="G171" s="37" t="s">
        <v>60</v>
      </c>
      <c r="H171" s="39">
        <f t="shared" si="35"/>
        <v>37.200000000000003</v>
      </c>
      <c r="I171" s="38">
        <v>8.8000000000000007</v>
      </c>
      <c r="J171" s="38">
        <v>28.4</v>
      </c>
      <c r="K171" s="38">
        <v>3.2</v>
      </c>
      <c r="L171" s="38"/>
      <c r="M171" s="38"/>
      <c r="N171" s="38"/>
      <c r="O171" s="38"/>
      <c r="P171" s="38"/>
      <c r="Q171" s="38"/>
      <c r="R171" s="38"/>
      <c r="S171" s="38"/>
      <c r="T171" s="38"/>
      <c r="U171" s="38"/>
      <c r="V171" s="38"/>
      <c r="W171" s="37" t="s">
        <v>574</v>
      </c>
      <c r="Y171" s="40">
        <f t="shared" si="36"/>
        <v>158</v>
      </c>
      <c r="Z171" s="41" t="e">
        <f>IF($G$6="январь",ROUND(#REF!-#REF!,2),IF(#REF!&gt;=#REF!,0,ROUND(#REF!-#REF!,2)))</f>
        <v>#REF!</v>
      </c>
      <c r="AA171" s="32" t="e">
        <f>IF(#REF!&gt;#REF!,#REF!-#REF!,0)</f>
        <v>#REF!</v>
      </c>
      <c r="AB171" s="42" t="e">
        <f>IF($G$6="январь",ROUND(#REF!-#REF!,2),IF(#REF!&gt;=#REF!,0,ROUND(#REF!-#REF!,2)))</f>
        <v>#REF!</v>
      </c>
      <c r="AC171" s="32" t="e">
        <f>IF(#REF!&gt;#REF!,#REF!-#REF!,0)</f>
        <v>#REF!</v>
      </c>
      <c r="AD171" s="32">
        <f t="shared" si="26"/>
        <v>0</v>
      </c>
      <c r="AE171" s="41">
        <f t="shared" si="27"/>
        <v>0</v>
      </c>
      <c r="AF171" s="41">
        <f t="shared" si="28"/>
        <v>0</v>
      </c>
      <c r="AG171" s="41">
        <f t="shared" si="29"/>
        <v>0</v>
      </c>
      <c r="AH171" s="41">
        <f t="shared" si="30"/>
        <v>0</v>
      </c>
      <c r="AI171" s="41">
        <f t="shared" si="31"/>
        <v>0</v>
      </c>
      <c r="AJ171" s="41">
        <f t="shared" si="32"/>
        <v>0</v>
      </c>
      <c r="AK171" s="41">
        <f t="shared" si="33"/>
        <v>0</v>
      </c>
      <c r="AL171" s="41">
        <f t="shared" si="34"/>
        <v>0</v>
      </c>
      <c r="AN171" s="40">
        <f t="shared" si="37"/>
        <v>158</v>
      </c>
      <c r="AO1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1" s="42">
        <f>IF(B171="",0,IF(ISERROR(VLOOKUP(B171,LesName,1,FALSE)),"ошибка в наименовании",0))</f>
        <v>0</v>
      </c>
      <c r="AQ171" s="42">
        <f>IF(OR(AND(LEN(C171)&gt;0,LEN(B171)&gt;0,H171&lt;&gt;0),AND(LEN(C171)=0,LEN(B171)=0,H171=0)),0,"введены не все данные (графы Б, В, 9)")</f>
        <v>0</v>
      </c>
    </row>
    <row r="172" spans="1:43" ht="34.5" customHeight="1" x14ac:dyDescent="0.2">
      <c r="A172" s="34">
        <v>159</v>
      </c>
      <c r="B172" s="35" t="s">
        <v>72</v>
      </c>
      <c r="C172" s="35" t="s">
        <v>575</v>
      </c>
      <c r="D172" s="35" t="s">
        <v>576</v>
      </c>
      <c r="E172" s="35" t="s">
        <v>573</v>
      </c>
      <c r="F172" s="36" t="s">
        <v>59</v>
      </c>
      <c r="G172" s="37" t="s">
        <v>60</v>
      </c>
      <c r="H172" s="39">
        <f t="shared" si="35"/>
        <v>37.200000000000003</v>
      </c>
      <c r="I172" s="38">
        <v>8.8000000000000007</v>
      </c>
      <c r="J172" s="38">
        <v>28.4</v>
      </c>
      <c r="K172" s="38">
        <v>3.2</v>
      </c>
      <c r="L172" s="38"/>
      <c r="M172" s="38"/>
      <c r="N172" s="38"/>
      <c r="O172" s="38"/>
      <c r="P172" s="38"/>
      <c r="Q172" s="38"/>
      <c r="R172" s="38"/>
      <c r="S172" s="38"/>
      <c r="T172" s="38"/>
      <c r="U172" s="38"/>
      <c r="V172" s="38"/>
      <c r="W172" s="37" t="s">
        <v>577</v>
      </c>
      <c r="Y172" s="40">
        <f t="shared" si="36"/>
        <v>159</v>
      </c>
      <c r="Z172" s="41" t="e">
        <f>IF($G$6="январь",ROUND(#REF!-#REF!,2),IF(#REF!&gt;=#REF!,0,ROUND(#REF!-#REF!,2)))</f>
        <v>#REF!</v>
      </c>
      <c r="AA172" s="32" t="e">
        <f>IF(#REF!&gt;#REF!,#REF!-#REF!,0)</f>
        <v>#REF!</v>
      </c>
      <c r="AB172" s="42" t="e">
        <f>IF($G$6="январь",ROUND(#REF!-#REF!,2),IF(#REF!&gt;=#REF!,0,ROUND(#REF!-#REF!,2)))</f>
        <v>#REF!</v>
      </c>
      <c r="AC172" s="32" t="e">
        <f>IF(#REF!&gt;#REF!,#REF!-#REF!,0)</f>
        <v>#REF!</v>
      </c>
      <c r="AD172" s="32">
        <f t="shared" si="26"/>
        <v>0</v>
      </c>
      <c r="AE172" s="41">
        <f t="shared" si="27"/>
        <v>0</v>
      </c>
      <c r="AF172" s="41">
        <f t="shared" si="28"/>
        <v>0</v>
      </c>
      <c r="AG172" s="41">
        <f t="shared" si="29"/>
        <v>0</v>
      </c>
      <c r="AH172" s="41">
        <f t="shared" si="30"/>
        <v>0</v>
      </c>
      <c r="AI172" s="41">
        <f t="shared" si="31"/>
        <v>0</v>
      </c>
      <c r="AJ172" s="41">
        <f t="shared" si="32"/>
        <v>0</v>
      </c>
      <c r="AK172" s="41">
        <f t="shared" si="33"/>
        <v>0</v>
      </c>
      <c r="AL172" s="41">
        <f t="shared" si="34"/>
        <v>0</v>
      </c>
      <c r="AN172" s="40">
        <f t="shared" si="37"/>
        <v>159</v>
      </c>
      <c r="AO1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2" s="42">
        <f>IF(B172="",0,IF(ISERROR(VLOOKUP(B172,LesName,1,FALSE)),"ошибка в наименовании",0))</f>
        <v>0</v>
      </c>
      <c r="AQ172" s="42">
        <f>IF(OR(AND(LEN(C172)&gt;0,LEN(B172)&gt;0,H172&lt;&gt;0),AND(LEN(C172)=0,LEN(B172)=0,H172=0)),0,"введены не все данные (графы Б, В, 9)")</f>
        <v>0</v>
      </c>
    </row>
    <row r="173" spans="1:43" ht="39" customHeight="1" x14ac:dyDescent="0.2">
      <c r="A173" s="34">
        <v>160</v>
      </c>
      <c r="B173" s="35" t="s">
        <v>48</v>
      </c>
      <c r="C173" s="35" t="s">
        <v>578</v>
      </c>
      <c r="D173" s="35" t="s">
        <v>579</v>
      </c>
      <c r="E173" s="35" t="s">
        <v>580</v>
      </c>
      <c r="F173" s="36" t="s">
        <v>59</v>
      </c>
      <c r="G173" s="37" t="s">
        <v>53</v>
      </c>
      <c r="H173" s="39">
        <f t="shared" si="35"/>
        <v>36.799999999999997</v>
      </c>
      <c r="I173" s="45">
        <v>24</v>
      </c>
      <c r="J173" s="45">
        <v>12.8</v>
      </c>
      <c r="K173" s="45">
        <v>1.4</v>
      </c>
      <c r="L173" s="38"/>
      <c r="M173" s="38"/>
      <c r="N173" s="38"/>
      <c r="O173" s="38"/>
      <c r="P173" s="38"/>
      <c r="Q173" s="38"/>
      <c r="R173" s="45"/>
      <c r="S173" s="45"/>
      <c r="T173" s="38"/>
      <c r="U173" s="38"/>
      <c r="V173" s="38"/>
      <c r="W173" s="37" t="s">
        <v>581</v>
      </c>
      <c r="Y173" s="40">
        <f t="shared" si="36"/>
        <v>160</v>
      </c>
      <c r="Z173" s="41" t="e">
        <f>IF($G$6="январь",ROUND(#REF!-#REF!,2),IF(#REF!&gt;=#REF!,0,ROUND(#REF!-#REF!,2)))</f>
        <v>#REF!</v>
      </c>
      <c r="AA173" s="32" t="e">
        <f>IF(#REF!&gt;#REF!,#REF!-#REF!,0)</f>
        <v>#REF!</v>
      </c>
      <c r="AB173" s="42" t="e">
        <f>IF($G$6="январь",ROUND(#REF!-#REF!,2),IF(#REF!&gt;=#REF!,0,ROUND(#REF!-#REF!,2)))</f>
        <v>#REF!</v>
      </c>
      <c r="AC173" s="32" t="e">
        <f>IF(#REF!&gt;#REF!,#REF!-#REF!,0)</f>
        <v>#REF!</v>
      </c>
      <c r="AD173" s="32">
        <f t="shared" si="26"/>
        <v>0</v>
      </c>
      <c r="AE173" s="41">
        <f t="shared" si="27"/>
        <v>0</v>
      </c>
      <c r="AF173" s="41">
        <f t="shared" si="28"/>
        <v>0</v>
      </c>
      <c r="AG173" s="41">
        <f t="shared" si="29"/>
        <v>0</v>
      </c>
      <c r="AH173" s="41">
        <f t="shared" si="30"/>
        <v>0</v>
      </c>
      <c r="AI173" s="41">
        <f t="shared" si="31"/>
        <v>0</v>
      </c>
      <c r="AJ173" s="41">
        <f t="shared" si="32"/>
        <v>0</v>
      </c>
      <c r="AK173" s="41">
        <f t="shared" si="33"/>
        <v>0</v>
      </c>
      <c r="AL173" s="41">
        <f t="shared" si="34"/>
        <v>0</v>
      </c>
      <c r="AN173" s="40">
        <f t="shared" si="37"/>
        <v>160</v>
      </c>
      <c r="AO1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3" s="42">
        <f>IF(B173="",0,IF(ISERROR(VLOOKUP(B173,LesName,1,FALSE)),"ошибка в наименовании",0))</f>
        <v>0</v>
      </c>
      <c r="AQ173" s="42">
        <f>IF(OR(AND(LEN(C173)&gt;0,LEN(B173)&gt;0,H173&lt;&gt;0),AND(LEN(C173)=0,LEN(B173)=0,H173=0)),0,"введены не все данные (графы Б, В, 9)")</f>
        <v>0</v>
      </c>
    </row>
    <row r="174" spans="1:43" ht="26.25" customHeight="1" x14ac:dyDescent="0.2">
      <c r="A174" s="34">
        <v>161</v>
      </c>
      <c r="B174" s="35" t="s">
        <v>72</v>
      </c>
      <c r="C174" s="35" t="s">
        <v>582</v>
      </c>
      <c r="D174" s="35" t="s">
        <v>89</v>
      </c>
      <c r="E174" s="35" t="s">
        <v>75</v>
      </c>
      <c r="F174" s="36" t="s">
        <v>59</v>
      </c>
      <c r="G174" s="37" t="s">
        <v>53</v>
      </c>
      <c r="H174" s="39">
        <f t="shared" si="35"/>
        <v>36.599999999999994</v>
      </c>
      <c r="I174" s="38">
        <v>32.299999999999997</v>
      </c>
      <c r="J174" s="38">
        <v>4.3</v>
      </c>
      <c r="K174" s="38">
        <v>0.5</v>
      </c>
      <c r="L174" s="38"/>
      <c r="M174" s="38"/>
      <c r="N174" s="38"/>
      <c r="O174" s="38"/>
      <c r="P174" s="38"/>
      <c r="Q174" s="38"/>
      <c r="R174" s="38"/>
      <c r="S174" s="38"/>
      <c r="T174" s="38"/>
      <c r="U174" s="38"/>
      <c r="V174" s="38"/>
      <c r="W174" s="37" t="s">
        <v>583</v>
      </c>
      <c r="Y174" s="40">
        <f t="shared" si="36"/>
        <v>161</v>
      </c>
      <c r="Z174" s="41" t="e">
        <f>IF($G$6="январь",ROUND(#REF!-#REF!,2),IF(#REF!&gt;=#REF!,0,ROUND(#REF!-#REF!,2)))</f>
        <v>#REF!</v>
      </c>
      <c r="AA174" s="32" t="e">
        <f>IF(#REF!&gt;#REF!,#REF!-#REF!,0)</f>
        <v>#REF!</v>
      </c>
      <c r="AB174" s="42" t="e">
        <f>IF($G$6="январь",ROUND(#REF!-#REF!,2),IF(#REF!&gt;=#REF!,0,ROUND(#REF!-#REF!,2)))</f>
        <v>#REF!</v>
      </c>
      <c r="AC174" s="32" t="e">
        <f>IF(#REF!&gt;#REF!,#REF!-#REF!,0)</f>
        <v>#REF!</v>
      </c>
      <c r="AD174" s="32">
        <f t="shared" si="26"/>
        <v>0</v>
      </c>
      <c r="AE174" s="41">
        <f t="shared" si="27"/>
        <v>0</v>
      </c>
      <c r="AF174" s="41">
        <f t="shared" si="28"/>
        <v>0</v>
      </c>
      <c r="AG174" s="41">
        <f t="shared" si="29"/>
        <v>0</v>
      </c>
      <c r="AH174" s="41">
        <f t="shared" si="30"/>
        <v>0</v>
      </c>
      <c r="AI174" s="41">
        <f t="shared" si="31"/>
        <v>0</v>
      </c>
      <c r="AJ174" s="41">
        <f t="shared" si="32"/>
        <v>0</v>
      </c>
      <c r="AK174" s="41">
        <f t="shared" si="33"/>
        <v>0</v>
      </c>
      <c r="AL174" s="41">
        <f t="shared" si="34"/>
        <v>0</v>
      </c>
      <c r="AN174" s="40">
        <f t="shared" si="37"/>
        <v>161</v>
      </c>
      <c r="AO1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4" s="42">
        <f>IF(B174="",0,IF(ISERROR(VLOOKUP(B174,LesName,1,FALSE)),"ошибка в наименовании",0))</f>
        <v>0</v>
      </c>
      <c r="AQ174" s="42">
        <f>IF(OR(AND(LEN(C174)&gt;0,LEN(B174)&gt;0,H174&lt;&gt;0),AND(LEN(C174)=0,LEN(B174)=0,H174=0)),0,"введены не все данные (графы Б, В, 9)")</f>
        <v>0</v>
      </c>
    </row>
    <row r="175" spans="1:43" ht="36.75" customHeight="1" x14ac:dyDescent="0.2">
      <c r="A175" s="34">
        <v>162</v>
      </c>
      <c r="B175" s="35" t="s">
        <v>584</v>
      </c>
      <c r="C175" s="35" t="s">
        <v>585</v>
      </c>
      <c r="D175" s="35" t="s">
        <v>586</v>
      </c>
      <c r="E175" s="35" t="s">
        <v>426</v>
      </c>
      <c r="F175" s="36" t="s">
        <v>59</v>
      </c>
      <c r="G175" s="37" t="s">
        <v>53</v>
      </c>
      <c r="H175" s="39">
        <f t="shared" si="35"/>
        <v>36.5</v>
      </c>
      <c r="I175" s="38">
        <v>27</v>
      </c>
      <c r="J175" s="38">
        <v>9.5</v>
      </c>
      <c r="K175" s="38">
        <v>1</v>
      </c>
      <c r="L175" s="38"/>
      <c r="M175" s="38"/>
      <c r="N175" s="38"/>
      <c r="O175" s="38"/>
      <c r="P175" s="38"/>
      <c r="Q175" s="38"/>
      <c r="R175" s="38">
        <v>36.5</v>
      </c>
      <c r="S175" s="38">
        <v>36.5</v>
      </c>
      <c r="T175" s="38"/>
      <c r="U175" s="38"/>
      <c r="V175" s="38"/>
      <c r="W175" s="37" t="s">
        <v>587</v>
      </c>
      <c r="Y175" s="40">
        <f t="shared" si="36"/>
        <v>162</v>
      </c>
      <c r="Z175" s="41" t="e">
        <f>IF($G$6="январь",ROUND(#REF!-#REF!,2),IF(#REF!&gt;=#REF!,0,ROUND(#REF!-#REF!,2)))</f>
        <v>#REF!</v>
      </c>
      <c r="AA175" s="32" t="e">
        <f>IF(#REF!&gt;#REF!,#REF!-#REF!,0)</f>
        <v>#REF!</v>
      </c>
      <c r="AB175" s="42" t="e">
        <f>IF($G$6="январь",ROUND(#REF!-#REF!,2),IF(#REF!&gt;=#REF!,0,ROUND(#REF!-#REF!,2)))</f>
        <v>#REF!</v>
      </c>
      <c r="AC175" s="32" t="e">
        <f>IF(#REF!&gt;#REF!,#REF!-#REF!,0)</f>
        <v>#REF!</v>
      </c>
      <c r="AD175" s="32">
        <f t="shared" si="26"/>
        <v>0</v>
      </c>
      <c r="AE175" s="41">
        <f t="shared" si="27"/>
        <v>0</v>
      </c>
      <c r="AF175" s="41">
        <f t="shared" si="28"/>
        <v>0</v>
      </c>
      <c r="AG175" s="41">
        <f t="shared" si="29"/>
        <v>0</v>
      </c>
      <c r="AH175" s="41">
        <f t="shared" si="30"/>
        <v>0</v>
      </c>
      <c r="AI175" s="41">
        <f t="shared" si="31"/>
        <v>0</v>
      </c>
      <c r="AJ175" s="41">
        <f t="shared" si="32"/>
        <v>0</v>
      </c>
      <c r="AK175" s="41">
        <f t="shared" si="33"/>
        <v>0</v>
      </c>
      <c r="AL175" s="41">
        <f t="shared" si="34"/>
        <v>0</v>
      </c>
      <c r="AN175" s="40">
        <f t="shared" si="37"/>
        <v>162</v>
      </c>
      <c r="AO1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5" s="42">
        <f>IF(B175="",0,IF(ISERROR(VLOOKUP(B175,LesName,1,FALSE)),"ошибка в наименовании",0))</f>
        <v>0</v>
      </c>
      <c r="AQ175" s="42">
        <f>IF(OR(AND(LEN(C175)&gt;0,LEN(B175)&gt;0,H175&lt;&gt;0),AND(LEN(C175)=0,LEN(B175)=0,H175=0)),0,"введены не все данные (графы Б, В, 9)")</f>
        <v>0</v>
      </c>
    </row>
    <row r="176" spans="1:43" ht="37.5" customHeight="1" x14ac:dyDescent="0.2">
      <c r="A176" s="34">
        <v>163</v>
      </c>
      <c r="B176" s="35" t="s">
        <v>62</v>
      </c>
      <c r="C176" s="35" t="s">
        <v>588</v>
      </c>
      <c r="D176" s="35" t="s">
        <v>589</v>
      </c>
      <c r="E176" s="35" t="s">
        <v>590</v>
      </c>
      <c r="F176" s="36" t="s">
        <v>59</v>
      </c>
      <c r="G176" s="37" t="s">
        <v>214</v>
      </c>
      <c r="H176" s="39">
        <f t="shared" si="35"/>
        <v>35.700000000000003</v>
      </c>
      <c r="I176" s="38"/>
      <c r="J176" s="38">
        <v>35.700000000000003</v>
      </c>
      <c r="K176" s="38">
        <v>7.3</v>
      </c>
      <c r="L176" s="38"/>
      <c r="M176" s="38"/>
      <c r="N176" s="38"/>
      <c r="O176" s="38"/>
      <c r="P176" s="38"/>
      <c r="Q176" s="38"/>
      <c r="R176" s="38">
        <v>35.700000000000003</v>
      </c>
      <c r="S176" s="38">
        <v>35.700000000000003</v>
      </c>
      <c r="T176" s="38"/>
      <c r="U176" s="38"/>
      <c r="V176" s="38"/>
      <c r="W176" s="37" t="s">
        <v>591</v>
      </c>
      <c r="Y176" s="40">
        <f t="shared" si="36"/>
        <v>163</v>
      </c>
      <c r="Z176" s="41" t="e">
        <f>IF($G$6="январь",ROUND(#REF!-#REF!,2),IF(#REF!&gt;=#REF!,0,ROUND(#REF!-#REF!,2)))</f>
        <v>#REF!</v>
      </c>
      <c r="AA176" s="32" t="e">
        <f>IF(#REF!&gt;#REF!,#REF!-#REF!,0)</f>
        <v>#REF!</v>
      </c>
      <c r="AB176" s="42" t="e">
        <f>IF($G$6="январь",ROUND(#REF!-#REF!,2),IF(#REF!&gt;=#REF!,0,ROUND(#REF!-#REF!,2)))</f>
        <v>#REF!</v>
      </c>
      <c r="AC176" s="32" t="e">
        <f>IF(#REF!&gt;#REF!,#REF!-#REF!,0)</f>
        <v>#REF!</v>
      </c>
      <c r="AD176" s="32">
        <f t="shared" si="26"/>
        <v>0</v>
      </c>
      <c r="AE176" s="41">
        <f t="shared" si="27"/>
        <v>0</v>
      </c>
      <c r="AF176" s="41">
        <f t="shared" si="28"/>
        <v>0</v>
      </c>
      <c r="AG176" s="41">
        <f t="shared" si="29"/>
        <v>0</v>
      </c>
      <c r="AH176" s="41">
        <f t="shared" si="30"/>
        <v>0</v>
      </c>
      <c r="AI176" s="41">
        <f t="shared" si="31"/>
        <v>0</v>
      </c>
      <c r="AJ176" s="41">
        <f t="shared" si="32"/>
        <v>0</v>
      </c>
      <c r="AK176" s="41">
        <f t="shared" si="33"/>
        <v>0</v>
      </c>
      <c r="AL176" s="41">
        <f t="shared" si="34"/>
        <v>0</v>
      </c>
      <c r="AN176" s="40">
        <f t="shared" si="37"/>
        <v>163</v>
      </c>
      <c r="AO1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6" s="42">
        <f>IF(B176="",0,IF(ISERROR(VLOOKUP(B176,LesName,1,FALSE)),"ошибка в наименовании",0))</f>
        <v>0</v>
      </c>
      <c r="AQ176" s="42">
        <f>IF(OR(AND(LEN(C176)&gt;0,LEN(B176)&gt;0,H176&lt;&gt;0),AND(LEN(C176)=0,LEN(B176)=0,H176=0)),0,"введены не все данные (графы Б, В, 9)")</f>
        <v>0</v>
      </c>
    </row>
    <row r="177" spans="1:43" ht="37.5" customHeight="1" x14ac:dyDescent="0.2">
      <c r="A177" s="34">
        <v>164</v>
      </c>
      <c r="B177" s="35" t="s">
        <v>62</v>
      </c>
      <c r="C177" s="35" t="s">
        <v>592</v>
      </c>
      <c r="D177" s="35" t="s">
        <v>593</v>
      </c>
      <c r="E177" s="35" t="s">
        <v>594</v>
      </c>
      <c r="F177" s="36" t="s">
        <v>59</v>
      </c>
      <c r="G177" s="37" t="s">
        <v>60</v>
      </c>
      <c r="H177" s="39">
        <f t="shared" si="35"/>
        <v>35.1</v>
      </c>
      <c r="I177" s="38"/>
      <c r="J177" s="38">
        <v>35.1</v>
      </c>
      <c r="K177" s="38">
        <v>4.5999999999999996</v>
      </c>
      <c r="L177" s="38"/>
      <c r="M177" s="38"/>
      <c r="N177" s="38"/>
      <c r="O177" s="38"/>
      <c r="P177" s="38"/>
      <c r="Q177" s="38"/>
      <c r="R177" s="38"/>
      <c r="S177" s="38"/>
      <c r="T177" s="38"/>
      <c r="U177" s="38"/>
      <c r="V177" s="38"/>
      <c r="W177" s="37" t="s">
        <v>595</v>
      </c>
      <c r="Y177" s="40">
        <f t="shared" si="36"/>
        <v>164</v>
      </c>
      <c r="Z177" s="41" t="e">
        <f>IF($G$6="январь",ROUND(#REF!-#REF!,2),IF(#REF!&gt;=#REF!,0,ROUND(#REF!-#REF!,2)))</f>
        <v>#REF!</v>
      </c>
      <c r="AA177" s="32" t="e">
        <f>IF(#REF!&gt;#REF!,#REF!-#REF!,0)</f>
        <v>#REF!</v>
      </c>
      <c r="AB177" s="42" t="e">
        <f>IF($G$6="январь",ROUND(#REF!-#REF!,2),IF(#REF!&gt;=#REF!,0,ROUND(#REF!-#REF!,2)))</f>
        <v>#REF!</v>
      </c>
      <c r="AC177" s="32" t="e">
        <f>IF(#REF!&gt;#REF!,#REF!-#REF!,0)</f>
        <v>#REF!</v>
      </c>
      <c r="AD177" s="32">
        <f t="shared" si="26"/>
        <v>0</v>
      </c>
      <c r="AE177" s="41">
        <f t="shared" si="27"/>
        <v>0</v>
      </c>
      <c r="AF177" s="41">
        <f t="shared" si="28"/>
        <v>0</v>
      </c>
      <c r="AG177" s="41">
        <f t="shared" si="29"/>
        <v>0</v>
      </c>
      <c r="AH177" s="41">
        <f t="shared" si="30"/>
        <v>0</v>
      </c>
      <c r="AI177" s="41">
        <f t="shared" si="31"/>
        <v>0</v>
      </c>
      <c r="AJ177" s="41">
        <f t="shared" si="32"/>
        <v>0</v>
      </c>
      <c r="AK177" s="41">
        <f t="shared" si="33"/>
        <v>0</v>
      </c>
      <c r="AL177" s="41">
        <f t="shared" si="34"/>
        <v>0</v>
      </c>
      <c r="AN177" s="40">
        <f t="shared" si="37"/>
        <v>164</v>
      </c>
      <c r="AO1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7" s="42">
        <f>IF(B177="",0,IF(ISERROR(VLOOKUP(B177,LesName,1,FALSE)),"ошибка в наименовании",0))</f>
        <v>0</v>
      </c>
      <c r="AQ177" s="42">
        <f>IF(OR(AND(LEN(C177)&gt;0,LEN(B177)&gt;0,H177&lt;&gt;0),AND(LEN(C177)=0,LEN(B177)=0,H177=0)),0,"введены не все данные (графы Б, В, 9)")</f>
        <v>0</v>
      </c>
    </row>
    <row r="178" spans="1:43" ht="38.25" customHeight="1" x14ac:dyDescent="0.2">
      <c r="A178" s="34">
        <v>165</v>
      </c>
      <c r="B178" s="35" t="s">
        <v>55</v>
      </c>
      <c r="C178" s="35" t="s">
        <v>596</v>
      </c>
      <c r="D178" s="35" t="s">
        <v>597</v>
      </c>
      <c r="E178" s="35" t="s">
        <v>70</v>
      </c>
      <c r="F178" s="36" t="s">
        <v>59</v>
      </c>
      <c r="G178" s="37" t="s">
        <v>53</v>
      </c>
      <c r="H178" s="39">
        <f t="shared" si="35"/>
        <v>34.800000000000004</v>
      </c>
      <c r="I178" s="38">
        <v>32.200000000000003</v>
      </c>
      <c r="J178" s="38">
        <v>2.6</v>
      </c>
      <c r="K178" s="38">
        <v>0.3</v>
      </c>
      <c r="L178" s="38"/>
      <c r="M178" s="38"/>
      <c r="N178" s="38"/>
      <c r="O178" s="38"/>
      <c r="P178" s="38"/>
      <c r="Q178" s="38"/>
      <c r="R178" s="38"/>
      <c r="S178" s="38"/>
      <c r="T178" s="38"/>
      <c r="U178" s="38"/>
      <c r="V178" s="38"/>
      <c r="W178" s="37" t="s">
        <v>598</v>
      </c>
      <c r="Y178" s="40">
        <f t="shared" si="36"/>
        <v>165</v>
      </c>
      <c r="Z178" s="41" t="e">
        <f>IF($G$6="январь",ROUND(#REF!-#REF!,2),IF(#REF!&gt;=#REF!,0,ROUND(#REF!-#REF!,2)))</f>
        <v>#REF!</v>
      </c>
      <c r="AA178" s="32" t="e">
        <f>IF(#REF!&gt;#REF!,#REF!-#REF!,0)</f>
        <v>#REF!</v>
      </c>
      <c r="AB178" s="42" t="e">
        <f>IF($G$6="январь",ROUND(#REF!-#REF!,2),IF(#REF!&gt;=#REF!,0,ROUND(#REF!-#REF!,2)))</f>
        <v>#REF!</v>
      </c>
      <c r="AC178" s="32" t="e">
        <f>IF(#REF!&gt;#REF!,#REF!-#REF!,0)</f>
        <v>#REF!</v>
      </c>
      <c r="AD178" s="32">
        <f t="shared" si="26"/>
        <v>0</v>
      </c>
      <c r="AE178" s="41">
        <f t="shared" si="27"/>
        <v>0</v>
      </c>
      <c r="AF178" s="41">
        <f t="shared" si="28"/>
        <v>0</v>
      </c>
      <c r="AG178" s="41">
        <f t="shared" si="29"/>
        <v>0</v>
      </c>
      <c r="AH178" s="41">
        <f t="shared" si="30"/>
        <v>0</v>
      </c>
      <c r="AI178" s="41">
        <f t="shared" si="31"/>
        <v>0</v>
      </c>
      <c r="AJ178" s="41">
        <f t="shared" si="32"/>
        <v>0</v>
      </c>
      <c r="AK178" s="41">
        <f t="shared" si="33"/>
        <v>0</v>
      </c>
      <c r="AL178" s="41">
        <f t="shared" si="34"/>
        <v>0</v>
      </c>
      <c r="AN178" s="40">
        <f t="shared" si="37"/>
        <v>165</v>
      </c>
      <c r="AO1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8" s="42">
        <f>IF(B178="",0,IF(ISERROR(VLOOKUP(B178,LesName,1,FALSE)),"ошибка в наименовании",0))</f>
        <v>0</v>
      </c>
      <c r="AQ178" s="42">
        <f>IF(OR(AND(LEN(C178)&gt;0,LEN(B178)&gt;0,H178&lt;&gt;0),AND(LEN(C178)=0,LEN(B178)=0,H178=0)),0,"введены не все данные (графы Б, В, 9)")</f>
        <v>0</v>
      </c>
    </row>
    <row r="179" spans="1:43" ht="33.75" customHeight="1" x14ac:dyDescent="0.2">
      <c r="A179" s="34">
        <v>166</v>
      </c>
      <c r="B179" s="35" t="s">
        <v>55</v>
      </c>
      <c r="C179" s="35" t="s">
        <v>599</v>
      </c>
      <c r="D179" s="35" t="s">
        <v>600</v>
      </c>
      <c r="E179" s="35" t="s">
        <v>110</v>
      </c>
      <c r="F179" s="36" t="s">
        <v>59</v>
      </c>
      <c r="G179" s="37" t="s">
        <v>53</v>
      </c>
      <c r="H179" s="39">
        <f t="shared" si="35"/>
        <v>34</v>
      </c>
      <c r="I179" s="38">
        <v>23.2</v>
      </c>
      <c r="J179" s="38">
        <v>10.8</v>
      </c>
      <c r="K179" s="38">
        <v>1.2</v>
      </c>
      <c r="L179" s="38"/>
      <c r="M179" s="38"/>
      <c r="N179" s="38"/>
      <c r="O179" s="38"/>
      <c r="P179" s="38"/>
      <c r="Q179" s="38"/>
      <c r="R179" s="38"/>
      <c r="S179" s="38"/>
      <c r="T179" s="38"/>
      <c r="U179" s="38"/>
      <c r="V179" s="38"/>
      <c r="W179" s="37" t="s">
        <v>601</v>
      </c>
      <c r="Y179" s="40">
        <f t="shared" si="36"/>
        <v>166</v>
      </c>
      <c r="Z179" s="41" t="e">
        <f>IF($G$6="январь",ROUND(#REF!-#REF!,2),IF(#REF!&gt;=#REF!,0,ROUND(#REF!-#REF!,2)))</f>
        <v>#REF!</v>
      </c>
      <c r="AA179" s="32" t="e">
        <f>IF(#REF!&gt;#REF!,#REF!-#REF!,0)</f>
        <v>#REF!</v>
      </c>
      <c r="AB179" s="42" t="e">
        <f>IF($G$6="январь",ROUND(#REF!-#REF!,2),IF(#REF!&gt;=#REF!,0,ROUND(#REF!-#REF!,2)))</f>
        <v>#REF!</v>
      </c>
      <c r="AC179" s="32" t="e">
        <f>IF(#REF!&gt;#REF!,#REF!-#REF!,0)</f>
        <v>#REF!</v>
      </c>
      <c r="AD179" s="32">
        <f t="shared" si="26"/>
        <v>0</v>
      </c>
      <c r="AE179" s="41">
        <f t="shared" si="27"/>
        <v>0</v>
      </c>
      <c r="AF179" s="41">
        <f t="shared" si="28"/>
        <v>0</v>
      </c>
      <c r="AG179" s="41">
        <f t="shared" si="29"/>
        <v>0</v>
      </c>
      <c r="AH179" s="41">
        <f t="shared" si="30"/>
        <v>0</v>
      </c>
      <c r="AI179" s="41">
        <f t="shared" si="31"/>
        <v>0</v>
      </c>
      <c r="AJ179" s="41">
        <f t="shared" si="32"/>
        <v>0</v>
      </c>
      <c r="AK179" s="41">
        <f t="shared" si="33"/>
        <v>0</v>
      </c>
      <c r="AL179" s="41">
        <f t="shared" si="34"/>
        <v>0</v>
      </c>
      <c r="AN179" s="40">
        <f t="shared" si="37"/>
        <v>166</v>
      </c>
      <c r="AO1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79" s="42">
        <f>IF(B179="",0,IF(ISERROR(VLOOKUP(B179,LesName,1,FALSE)),"ошибка в наименовании",0))</f>
        <v>0</v>
      </c>
      <c r="AQ179" s="42">
        <f>IF(OR(AND(LEN(C179)&gt;0,LEN(B179)&gt;0,H179&lt;&gt;0),AND(LEN(C179)=0,LEN(B179)=0,H179=0)),0,"введены не все данные (графы Б, В, 9)")</f>
        <v>0</v>
      </c>
    </row>
    <row r="180" spans="1:43" ht="34.5" customHeight="1" x14ac:dyDescent="0.2">
      <c r="A180" s="34">
        <v>167</v>
      </c>
      <c r="B180" s="35" t="s">
        <v>72</v>
      </c>
      <c r="C180" s="35" t="s">
        <v>602</v>
      </c>
      <c r="D180" s="35" t="s">
        <v>603</v>
      </c>
      <c r="E180" s="35" t="s">
        <v>604</v>
      </c>
      <c r="F180" s="36" t="s">
        <v>59</v>
      </c>
      <c r="G180" s="37" t="s">
        <v>60</v>
      </c>
      <c r="H180" s="39">
        <f t="shared" si="35"/>
        <v>34</v>
      </c>
      <c r="I180" s="38">
        <v>17</v>
      </c>
      <c r="J180" s="38">
        <v>17</v>
      </c>
      <c r="K180" s="38">
        <v>1.9</v>
      </c>
      <c r="L180" s="38"/>
      <c r="M180" s="38"/>
      <c r="N180" s="38"/>
      <c r="O180" s="38"/>
      <c r="P180" s="38"/>
      <c r="Q180" s="38"/>
      <c r="R180" s="38"/>
      <c r="S180" s="38"/>
      <c r="T180" s="38"/>
      <c r="U180" s="38"/>
      <c r="V180" s="38"/>
      <c r="W180" s="37" t="s">
        <v>325</v>
      </c>
      <c r="Y180" s="40">
        <f t="shared" si="36"/>
        <v>167</v>
      </c>
      <c r="Z180" s="41" t="e">
        <f>IF($G$6="январь",ROUND(#REF!-#REF!,2),IF(#REF!&gt;=#REF!,0,ROUND(#REF!-#REF!,2)))</f>
        <v>#REF!</v>
      </c>
      <c r="AA180" s="32" t="e">
        <f>IF(#REF!&gt;#REF!,#REF!-#REF!,0)</f>
        <v>#REF!</v>
      </c>
      <c r="AB180" s="42" t="e">
        <f>IF($G$6="январь",ROUND(#REF!-#REF!,2),IF(#REF!&gt;=#REF!,0,ROUND(#REF!-#REF!,2)))</f>
        <v>#REF!</v>
      </c>
      <c r="AC180" s="32" t="e">
        <f>IF(#REF!&gt;#REF!,#REF!-#REF!,0)</f>
        <v>#REF!</v>
      </c>
      <c r="AD180" s="32">
        <f t="shared" si="26"/>
        <v>0</v>
      </c>
      <c r="AE180" s="41">
        <f t="shared" si="27"/>
        <v>0</v>
      </c>
      <c r="AF180" s="41">
        <f t="shared" si="28"/>
        <v>0</v>
      </c>
      <c r="AG180" s="41">
        <f t="shared" si="29"/>
        <v>0</v>
      </c>
      <c r="AH180" s="41">
        <f t="shared" si="30"/>
        <v>0</v>
      </c>
      <c r="AI180" s="41">
        <f t="shared" si="31"/>
        <v>0</v>
      </c>
      <c r="AJ180" s="41">
        <f t="shared" si="32"/>
        <v>0</v>
      </c>
      <c r="AK180" s="41">
        <f t="shared" si="33"/>
        <v>0</v>
      </c>
      <c r="AL180" s="41">
        <f t="shared" si="34"/>
        <v>0</v>
      </c>
      <c r="AN180" s="40">
        <f t="shared" si="37"/>
        <v>167</v>
      </c>
      <c r="AO1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0" s="42">
        <f>IF(B180="",0,IF(ISERROR(VLOOKUP(B180,LesName,1,FALSE)),"ошибка в наименовании",0))</f>
        <v>0</v>
      </c>
      <c r="AQ180" s="42">
        <f>IF(OR(AND(LEN(C180)&gt;0,LEN(B180)&gt;0,H180&lt;&gt;0),AND(LEN(C180)=0,LEN(B180)=0,H180=0)),0,"введены не все данные (графы Б, В, 9)")</f>
        <v>0</v>
      </c>
    </row>
    <row r="181" spans="1:43" ht="33" customHeight="1" x14ac:dyDescent="0.2">
      <c r="A181" s="34">
        <v>168</v>
      </c>
      <c r="B181" s="35" t="s">
        <v>72</v>
      </c>
      <c r="C181" s="35" t="s">
        <v>605</v>
      </c>
      <c r="D181" s="35" t="s">
        <v>606</v>
      </c>
      <c r="E181" s="35" t="s">
        <v>607</v>
      </c>
      <c r="F181" s="36" t="s">
        <v>59</v>
      </c>
      <c r="G181" s="37" t="s">
        <v>60</v>
      </c>
      <c r="H181" s="39">
        <f t="shared" si="35"/>
        <v>33.9</v>
      </c>
      <c r="I181" s="38">
        <v>16.899999999999999</v>
      </c>
      <c r="J181" s="38">
        <v>17</v>
      </c>
      <c r="K181" s="38">
        <v>1.9</v>
      </c>
      <c r="L181" s="38"/>
      <c r="M181" s="38"/>
      <c r="N181" s="38"/>
      <c r="O181" s="38"/>
      <c r="P181" s="38"/>
      <c r="Q181" s="38"/>
      <c r="R181" s="38"/>
      <c r="S181" s="38"/>
      <c r="T181" s="38"/>
      <c r="U181" s="38"/>
      <c r="V181" s="38"/>
      <c r="W181" s="37" t="s">
        <v>608</v>
      </c>
      <c r="Y181" s="40">
        <f t="shared" si="36"/>
        <v>168</v>
      </c>
      <c r="Z181" s="41" t="e">
        <f>IF($G$6="январь",ROUND(#REF!-#REF!,2),IF(#REF!&gt;=#REF!,0,ROUND(#REF!-#REF!,2)))</f>
        <v>#REF!</v>
      </c>
      <c r="AA181" s="32" t="e">
        <f>IF(#REF!&gt;#REF!,#REF!-#REF!,0)</f>
        <v>#REF!</v>
      </c>
      <c r="AB181" s="42" t="e">
        <f>IF($G$6="январь",ROUND(#REF!-#REF!,2),IF(#REF!&gt;=#REF!,0,ROUND(#REF!-#REF!,2)))</f>
        <v>#REF!</v>
      </c>
      <c r="AC181" s="32" t="e">
        <f>IF(#REF!&gt;#REF!,#REF!-#REF!,0)</f>
        <v>#REF!</v>
      </c>
      <c r="AD181" s="32">
        <f t="shared" si="26"/>
        <v>0</v>
      </c>
      <c r="AE181" s="41">
        <f t="shared" si="27"/>
        <v>0</v>
      </c>
      <c r="AF181" s="41">
        <f t="shared" si="28"/>
        <v>0</v>
      </c>
      <c r="AG181" s="41">
        <f t="shared" si="29"/>
        <v>0</v>
      </c>
      <c r="AH181" s="41">
        <f t="shared" si="30"/>
        <v>0</v>
      </c>
      <c r="AI181" s="41">
        <f t="shared" si="31"/>
        <v>0</v>
      </c>
      <c r="AJ181" s="41">
        <f t="shared" si="32"/>
        <v>0</v>
      </c>
      <c r="AK181" s="41">
        <f t="shared" si="33"/>
        <v>0</v>
      </c>
      <c r="AL181" s="41">
        <f t="shared" si="34"/>
        <v>0</v>
      </c>
      <c r="AN181" s="40">
        <f t="shared" si="37"/>
        <v>168</v>
      </c>
      <c r="AO1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1" s="42">
        <f>IF(B181="",0,IF(ISERROR(VLOOKUP(B181,LesName,1,FALSE)),"ошибка в наименовании",0))</f>
        <v>0</v>
      </c>
      <c r="AQ181" s="42">
        <f>IF(OR(AND(LEN(C181)&gt;0,LEN(B181)&gt;0,H181&lt;&gt;0),AND(LEN(C181)=0,LEN(B181)=0,H181=0)),0,"введены не все данные (графы Б, В, 9)")</f>
        <v>0</v>
      </c>
    </row>
    <row r="182" spans="1:43" ht="85.5" customHeight="1" x14ac:dyDescent="0.2">
      <c r="A182" s="34">
        <v>169</v>
      </c>
      <c r="B182" s="35" t="s">
        <v>62</v>
      </c>
      <c r="C182" s="35" t="s">
        <v>609</v>
      </c>
      <c r="D182" s="35" t="s">
        <v>611</v>
      </c>
      <c r="E182" s="35" t="s">
        <v>612</v>
      </c>
      <c r="F182" s="36" t="s">
        <v>59</v>
      </c>
      <c r="G182" s="37" t="s">
        <v>214</v>
      </c>
      <c r="H182" s="39">
        <f t="shared" si="35"/>
        <v>33.700000000000003</v>
      </c>
      <c r="I182" s="38">
        <v>14.1</v>
      </c>
      <c r="J182" s="38">
        <v>19.600000000000001</v>
      </c>
      <c r="K182" s="38">
        <v>2.2000000000000002</v>
      </c>
      <c r="L182" s="38"/>
      <c r="M182" s="38"/>
      <c r="N182" s="38"/>
      <c r="O182" s="38"/>
      <c r="P182" s="38"/>
      <c r="Q182" s="38"/>
      <c r="R182" s="38">
        <v>31.6</v>
      </c>
      <c r="S182" s="38">
        <v>31.6</v>
      </c>
      <c r="T182" s="38"/>
      <c r="U182" s="38"/>
      <c r="V182" s="38"/>
      <c r="W182" s="37" t="s">
        <v>613</v>
      </c>
      <c r="Y182" s="40">
        <f t="shared" si="36"/>
        <v>169</v>
      </c>
      <c r="Z182" s="41" t="e">
        <f>IF($G$6="январь",ROUND(#REF!-#REF!,2),IF(#REF!&gt;=#REF!,0,ROUND(#REF!-#REF!,2)))</f>
        <v>#REF!</v>
      </c>
      <c r="AA182" s="32" t="e">
        <f>IF(#REF!&gt;#REF!,#REF!-#REF!,0)</f>
        <v>#REF!</v>
      </c>
      <c r="AB182" s="42" t="e">
        <f>IF($G$6="январь",ROUND(#REF!-#REF!,2),IF(#REF!&gt;=#REF!,0,ROUND(#REF!-#REF!,2)))</f>
        <v>#REF!</v>
      </c>
      <c r="AC182" s="32" t="e">
        <f>IF(#REF!&gt;#REF!,#REF!-#REF!,0)</f>
        <v>#REF!</v>
      </c>
      <c r="AD182" s="32">
        <f t="shared" si="26"/>
        <v>0</v>
      </c>
      <c r="AE182" s="41">
        <f t="shared" si="27"/>
        <v>0</v>
      </c>
      <c r="AF182" s="41">
        <f t="shared" si="28"/>
        <v>0</v>
      </c>
      <c r="AG182" s="41">
        <f t="shared" si="29"/>
        <v>0</v>
      </c>
      <c r="AH182" s="41">
        <f t="shared" si="30"/>
        <v>0</v>
      </c>
      <c r="AI182" s="41">
        <f t="shared" si="31"/>
        <v>0</v>
      </c>
      <c r="AJ182" s="41">
        <f t="shared" si="32"/>
        <v>0</v>
      </c>
      <c r="AK182" s="41">
        <f t="shared" si="33"/>
        <v>0</v>
      </c>
      <c r="AL182" s="41">
        <f t="shared" si="34"/>
        <v>0</v>
      </c>
      <c r="AN182" s="40">
        <f t="shared" si="37"/>
        <v>169</v>
      </c>
      <c r="AO1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2" s="42">
        <f>IF(B182="",0,IF(ISERROR(VLOOKUP(B182,LesName,1,FALSE)),"ошибка в наименовании",0))</f>
        <v>0</v>
      </c>
      <c r="AQ182" s="42">
        <f>IF(OR(AND(LEN(C182)&gt;0,LEN(B182)&gt;0,H182&lt;&gt;0),AND(LEN(C182)=0,LEN(B182)=0,H182=0)),0,"введены не все данные (графы Б, В, 9)")</f>
        <v>0</v>
      </c>
    </row>
    <row r="183" spans="1:43" ht="30" customHeight="1" x14ac:dyDescent="0.2">
      <c r="A183" s="34">
        <v>170</v>
      </c>
      <c r="B183" s="35" t="s">
        <v>72</v>
      </c>
      <c r="C183" s="35" t="s">
        <v>614</v>
      </c>
      <c r="D183" s="35" t="s">
        <v>167</v>
      </c>
      <c r="E183" s="35" t="s">
        <v>615</v>
      </c>
      <c r="F183" s="36" t="s">
        <v>59</v>
      </c>
      <c r="G183" s="37" t="s">
        <v>60</v>
      </c>
      <c r="H183" s="39">
        <f t="shared" si="35"/>
        <v>33.5</v>
      </c>
      <c r="I183" s="38">
        <v>8</v>
      </c>
      <c r="J183" s="38">
        <v>25.5</v>
      </c>
      <c r="K183" s="38">
        <v>2.8</v>
      </c>
      <c r="L183" s="38"/>
      <c r="M183" s="38"/>
      <c r="N183" s="38"/>
      <c r="O183" s="38"/>
      <c r="P183" s="38"/>
      <c r="Q183" s="38"/>
      <c r="R183" s="38"/>
      <c r="S183" s="38"/>
      <c r="T183" s="38"/>
      <c r="U183" s="38"/>
      <c r="V183" s="38"/>
      <c r="W183" s="37" t="s">
        <v>616</v>
      </c>
      <c r="Y183" s="40">
        <f t="shared" si="36"/>
        <v>170</v>
      </c>
      <c r="Z183" s="41" t="e">
        <f>IF($G$6="январь",ROUND(#REF!-#REF!,2),IF(#REF!&gt;=#REF!,0,ROUND(#REF!-#REF!,2)))</f>
        <v>#REF!</v>
      </c>
      <c r="AA183" s="32" t="e">
        <f>IF(#REF!&gt;#REF!,#REF!-#REF!,0)</f>
        <v>#REF!</v>
      </c>
      <c r="AB183" s="42" t="e">
        <f>IF($G$6="январь",ROUND(#REF!-#REF!,2),IF(#REF!&gt;=#REF!,0,ROUND(#REF!-#REF!,2)))</f>
        <v>#REF!</v>
      </c>
      <c r="AC183" s="32" t="e">
        <f>IF(#REF!&gt;#REF!,#REF!-#REF!,0)</f>
        <v>#REF!</v>
      </c>
      <c r="AD183" s="32">
        <f t="shared" si="26"/>
        <v>0</v>
      </c>
      <c r="AE183" s="41">
        <f t="shared" si="27"/>
        <v>0</v>
      </c>
      <c r="AF183" s="41">
        <f t="shared" si="28"/>
        <v>0</v>
      </c>
      <c r="AG183" s="41">
        <f t="shared" si="29"/>
        <v>0</v>
      </c>
      <c r="AH183" s="41">
        <f t="shared" si="30"/>
        <v>0</v>
      </c>
      <c r="AI183" s="41">
        <f t="shared" si="31"/>
        <v>0</v>
      </c>
      <c r="AJ183" s="41">
        <f t="shared" si="32"/>
        <v>0</v>
      </c>
      <c r="AK183" s="41">
        <f t="shared" si="33"/>
        <v>0</v>
      </c>
      <c r="AL183" s="41">
        <f t="shared" si="34"/>
        <v>0</v>
      </c>
      <c r="AN183" s="40">
        <f t="shared" si="37"/>
        <v>170</v>
      </c>
      <c r="AO1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3" s="42">
        <f>IF(B183="",0,IF(ISERROR(VLOOKUP(B183,LesName,1,FALSE)),"ошибка в наименовании",0))</f>
        <v>0</v>
      </c>
      <c r="AQ183" s="42">
        <f>IF(OR(AND(LEN(C183)&gt;0,LEN(B183)&gt;0,H183&lt;&gt;0),AND(LEN(C183)=0,LEN(B183)=0,H183=0)),0,"введены не все данные (графы Б, В, 9)")</f>
        <v>0</v>
      </c>
    </row>
    <row r="184" spans="1:43" ht="38.25" customHeight="1" x14ac:dyDescent="0.2">
      <c r="A184" s="34">
        <v>171</v>
      </c>
      <c r="B184" s="35" t="s">
        <v>62</v>
      </c>
      <c r="C184" s="35" t="s">
        <v>617</v>
      </c>
      <c r="D184" s="35" t="s">
        <v>618</v>
      </c>
      <c r="E184" s="35" t="s">
        <v>619</v>
      </c>
      <c r="F184" s="36" t="s">
        <v>59</v>
      </c>
      <c r="G184" s="37" t="s">
        <v>60</v>
      </c>
      <c r="H184" s="39">
        <f t="shared" si="35"/>
        <v>32.9</v>
      </c>
      <c r="I184" s="38">
        <v>13.6</v>
      </c>
      <c r="J184" s="38">
        <v>19.3</v>
      </c>
      <c r="K184" s="38">
        <v>2.1</v>
      </c>
      <c r="L184" s="38"/>
      <c r="M184" s="38"/>
      <c r="N184" s="38"/>
      <c r="O184" s="38"/>
      <c r="P184" s="38"/>
      <c r="Q184" s="38"/>
      <c r="R184" s="38"/>
      <c r="S184" s="38"/>
      <c r="T184" s="38"/>
      <c r="U184" s="38"/>
      <c r="V184" s="38"/>
      <c r="W184" s="37" t="s">
        <v>620</v>
      </c>
      <c r="Y184" s="40">
        <f t="shared" si="36"/>
        <v>171</v>
      </c>
      <c r="Z184" s="41" t="e">
        <f>IF($G$6="январь",ROUND(#REF!-#REF!,2),IF(#REF!&gt;=#REF!,0,ROUND(#REF!-#REF!,2)))</f>
        <v>#REF!</v>
      </c>
      <c r="AA184" s="32" t="e">
        <f>IF(#REF!&gt;#REF!,#REF!-#REF!,0)</f>
        <v>#REF!</v>
      </c>
      <c r="AB184" s="42" t="e">
        <f>IF($G$6="январь",ROUND(#REF!-#REF!,2),IF(#REF!&gt;=#REF!,0,ROUND(#REF!-#REF!,2)))</f>
        <v>#REF!</v>
      </c>
      <c r="AC184" s="32" t="e">
        <f>IF(#REF!&gt;#REF!,#REF!-#REF!,0)</f>
        <v>#REF!</v>
      </c>
      <c r="AD184" s="32">
        <f t="shared" si="26"/>
        <v>0</v>
      </c>
      <c r="AE184" s="41">
        <f t="shared" si="27"/>
        <v>0</v>
      </c>
      <c r="AF184" s="41">
        <f t="shared" si="28"/>
        <v>0</v>
      </c>
      <c r="AG184" s="41">
        <f t="shared" si="29"/>
        <v>0</v>
      </c>
      <c r="AH184" s="41">
        <f t="shared" si="30"/>
        <v>0</v>
      </c>
      <c r="AI184" s="41">
        <f t="shared" si="31"/>
        <v>0</v>
      </c>
      <c r="AJ184" s="41">
        <f t="shared" si="32"/>
        <v>0</v>
      </c>
      <c r="AK184" s="41">
        <f t="shared" si="33"/>
        <v>0</v>
      </c>
      <c r="AL184" s="41">
        <f t="shared" si="34"/>
        <v>0</v>
      </c>
      <c r="AN184" s="40">
        <f t="shared" si="37"/>
        <v>171</v>
      </c>
      <c r="AO1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4" s="42">
        <f>IF(B184="",0,IF(ISERROR(VLOOKUP(B184,LesName,1,FALSE)),"ошибка в наименовании",0))</f>
        <v>0</v>
      </c>
      <c r="AQ184" s="42">
        <f>IF(OR(AND(LEN(C184)&gt;0,LEN(B184)&gt;0,H184&lt;&gt;0),AND(LEN(C184)=0,LEN(B184)=0,H184=0)),0,"введены не все данные (графы Б, В, 9)")</f>
        <v>0</v>
      </c>
    </row>
    <row r="185" spans="1:43" ht="34.5" customHeight="1" x14ac:dyDescent="0.2">
      <c r="A185" s="34">
        <v>172</v>
      </c>
      <c r="B185" s="35" t="s">
        <v>72</v>
      </c>
      <c r="C185" s="35" t="s">
        <v>621</v>
      </c>
      <c r="D185" s="35" t="s">
        <v>622</v>
      </c>
      <c r="E185" s="35" t="s">
        <v>573</v>
      </c>
      <c r="F185" s="36" t="s">
        <v>59</v>
      </c>
      <c r="G185" s="37" t="s">
        <v>60</v>
      </c>
      <c r="H185" s="39">
        <f t="shared" si="35"/>
        <v>32.9</v>
      </c>
      <c r="I185" s="38"/>
      <c r="J185" s="38">
        <v>32.9</v>
      </c>
      <c r="K185" s="38">
        <v>4.7</v>
      </c>
      <c r="L185" s="38"/>
      <c r="M185" s="38"/>
      <c r="N185" s="38"/>
      <c r="O185" s="38"/>
      <c r="P185" s="38"/>
      <c r="Q185" s="38"/>
      <c r="R185" s="38"/>
      <c r="S185" s="38"/>
      <c r="T185" s="38"/>
      <c r="U185" s="38"/>
      <c r="V185" s="38"/>
      <c r="W185" s="37" t="s">
        <v>623</v>
      </c>
      <c r="Y185" s="40">
        <f t="shared" si="36"/>
        <v>172</v>
      </c>
      <c r="Z185" s="41" t="e">
        <f>IF($G$6="январь",ROUND(#REF!-#REF!,2),IF(#REF!&gt;=#REF!,0,ROUND(#REF!-#REF!,2)))</f>
        <v>#REF!</v>
      </c>
      <c r="AA185" s="32" t="e">
        <f>IF(#REF!&gt;#REF!,#REF!-#REF!,0)</f>
        <v>#REF!</v>
      </c>
      <c r="AB185" s="42" t="e">
        <f>IF($G$6="январь",ROUND(#REF!-#REF!,2),IF(#REF!&gt;=#REF!,0,ROUND(#REF!-#REF!,2)))</f>
        <v>#REF!</v>
      </c>
      <c r="AC185" s="32" t="e">
        <f>IF(#REF!&gt;#REF!,#REF!-#REF!,0)</f>
        <v>#REF!</v>
      </c>
      <c r="AD185" s="32">
        <f t="shared" si="26"/>
        <v>0</v>
      </c>
      <c r="AE185" s="41">
        <f t="shared" si="27"/>
        <v>0</v>
      </c>
      <c r="AF185" s="41">
        <f t="shared" si="28"/>
        <v>0</v>
      </c>
      <c r="AG185" s="41">
        <f t="shared" si="29"/>
        <v>0</v>
      </c>
      <c r="AH185" s="41">
        <f t="shared" si="30"/>
        <v>0</v>
      </c>
      <c r="AI185" s="41">
        <f t="shared" si="31"/>
        <v>0</v>
      </c>
      <c r="AJ185" s="41">
        <f t="shared" si="32"/>
        <v>0</v>
      </c>
      <c r="AK185" s="41">
        <f t="shared" si="33"/>
        <v>0</v>
      </c>
      <c r="AL185" s="41">
        <f t="shared" si="34"/>
        <v>0</v>
      </c>
      <c r="AN185" s="40">
        <f t="shared" si="37"/>
        <v>172</v>
      </c>
      <c r="AO1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5" s="42">
        <f>IF(B185="",0,IF(ISERROR(VLOOKUP(B185,LesName,1,FALSE)),"ошибка в наименовании",0))</f>
        <v>0</v>
      </c>
      <c r="AQ185" s="42">
        <f>IF(OR(AND(LEN(C185)&gt;0,LEN(B185)&gt;0,H185&lt;&gt;0),AND(LEN(C185)=0,LEN(B185)=0,H185=0)),0,"введены не все данные (графы Б, В, 9)")</f>
        <v>0</v>
      </c>
    </row>
    <row r="186" spans="1:43" ht="24.75" customHeight="1" x14ac:dyDescent="0.2">
      <c r="A186" s="34">
        <v>173</v>
      </c>
      <c r="B186" s="35" t="s">
        <v>170</v>
      </c>
      <c r="C186" s="35" t="s">
        <v>624</v>
      </c>
      <c r="D186" s="35" t="s">
        <v>552</v>
      </c>
      <c r="E186" s="35" t="s">
        <v>625</v>
      </c>
      <c r="F186" s="36" t="s">
        <v>59</v>
      </c>
      <c r="G186" s="37" t="s">
        <v>53</v>
      </c>
      <c r="H186" s="39">
        <f t="shared" si="35"/>
        <v>32</v>
      </c>
      <c r="I186" s="38">
        <v>29.6</v>
      </c>
      <c r="J186" s="38">
        <v>2.4</v>
      </c>
      <c r="K186" s="38">
        <v>0.3</v>
      </c>
      <c r="L186" s="38"/>
      <c r="M186" s="38"/>
      <c r="N186" s="38"/>
      <c r="O186" s="38"/>
      <c r="P186" s="38"/>
      <c r="Q186" s="38"/>
      <c r="R186" s="38"/>
      <c r="S186" s="38"/>
      <c r="T186" s="38"/>
      <c r="U186" s="38"/>
      <c r="V186" s="38"/>
      <c r="W186" s="37" t="s">
        <v>626</v>
      </c>
      <c r="Y186" s="40">
        <f t="shared" si="36"/>
        <v>173</v>
      </c>
      <c r="Z186" s="41" t="e">
        <f>IF($G$6="январь",ROUND(#REF!-#REF!,2),IF(#REF!&gt;=#REF!,0,ROUND(#REF!-#REF!,2)))</f>
        <v>#REF!</v>
      </c>
      <c r="AA186" s="32" t="e">
        <f>IF(#REF!&gt;#REF!,#REF!-#REF!,0)</f>
        <v>#REF!</v>
      </c>
      <c r="AB186" s="42" t="e">
        <f>IF($G$6="январь",ROUND(#REF!-#REF!,2),IF(#REF!&gt;=#REF!,0,ROUND(#REF!-#REF!,2)))</f>
        <v>#REF!</v>
      </c>
      <c r="AC186" s="32" t="e">
        <f>IF(#REF!&gt;#REF!,#REF!-#REF!,0)</f>
        <v>#REF!</v>
      </c>
      <c r="AD186" s="32">
        <f t="shared" si="26"/>
        <v>0</v>
      </c>
      <c r="AE186" s="41">
        <f t="shared" si="27"/>
        <v>0</v>
      </c>
      <c r="AF186" s="41">
        <f t="shared" si="28"/>
        <v>0</v>
      </c>
      <c r="AG186" s="41">
        <f t="shared" si="29"/>
        <v>0</v>
      </c>
      <c r="AH186" s="41">
        <f t="shared" si="30"/>
        <v>0</v>
      </c>
      <c r="AI186" s="41">
        <f t="shared" si="31"/>
        <v>0</v>
      </c>
      <c r="AJ186" s="41">
        <f t="shared" si="32"/>
        <v>0</v>
      </c>
      <c r="AK186" s="41">
        <f t="shared" si="33"/>
        <v>0</v>
      </c>
      <c r="AL186" s="41">
        <f t="shared" si="34"/>
        <v>0</v>
      </c>
      <c r="AN186" s="40">
        <f t="shared" si="37"/>
        <v>173</v>
      </c>
      <c r="AO1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6" s="42">
        <f>IF(B186="",0,IF(ISERROR(VLOOKUP(B186,LesName,1,FALSE)),"ошибка в наименовании",0))</f>
        <v>0</v>
      </c>
      <c r="AQ186" s="42">
        <f>IF(OR(AND(LEN(C186)&gt;0,LEN(B186)&gt;0,H186&lt;&gt;0),AND(LEN(C186)=0,LEN(B186)=0,H186=0)),0,"введены не все данные (графы Б, В, 9)")</f>
        <v>0</v>
      </c>
    </row>
    <row r="187" spans="1:43" ht="35.25" customHeight="1" x14ac:dyDescent="0.2">
      <c r="A187" s="34">
        <v>174</v>
      </c>
      <c r="B187" s="35" t="s">
        <v>72</v>
      </c>
      <c r="C187" s="35" t="s">
        <v>627</v>
      </c>
      <c r="D187" s="35" t="s">
        <v>628</v>
      </c>
      <c r="E187" s="35" t="s">
        <v>629</v>
      </c>
      <c r="F187" s="36" t="s">
        <v>59</v>
      </c>
      <c r="G187" s="37" t="s">
        <v>60</v>
      </c>
      <c r="H187" s="39">
        <f t="shared" si="35"/>
        <v>29.799999999999997</v>
      </c>
      <c r="I187" s="38">
        <v>7.1</v>
      </c>
      <c r="J187" s="38">
        <v>22.7</v>
      </c>
      <c r="K187" s="38">
        <v>2.5</v>
      </c>
      <c r="L187" s="38"/>
      <c r="M187" s="38"/>
      <c r="N187" s="38"/>
      <c r="O187" s="38"/>
      <c r="P187" s="38"/>
      <c r="Q187" s="38"/>
      <c r="R187" s="38"/>
      <c r="S187" s="38"/>
      <c r="T187" s="38"/>
      <c r="U187" s="38"/>
      <c r="V187" s="38"/>
      <c r="W187" s="37" t="s">
        <v>630</v>
      </c>
      <c r="Y187" s="40">
        <f t="shared" si="36"/>
        <v>174</v>
      </c>
      <c r="Z187" s="41" t="e">
        <f>IF($G$6="январь",ROUND(#REF!-#REF!,2),IF(#REF!&gt;=#REF!,0,ROUND(#REF!-#REF!,2)))</f>
        <v>#REF!</v>
      </c>
      <c r="AA187" s="32" t="e">
        <f>IF(#REF!&gt;#REF!,#REF!-#REF!,0)</f>
        <v>#REF!</v>
      </c>
      <c r="AB187" s="42" t="e">
        <f>IF($G$6="январь",ROUND(#REF!-#REF!,2),IF(#REF!&gt;=#REF!,0,ROUND(#REF!-#REF!,2)))</f>
        <v>#REF!</v>
      </c>
      <c r="AC187" s="32" t="e">
        <f>IF(#REF!&gt;#REF!,#REF!-#REF!,0)</f>
        <v>#REF!</v>
      </c>
      <c r="AD187" s="32">
        <f t="shared" si="26"/>
        <v>0</v>
      </c>
      <c r="AE187" s="41">
        <f t="shared" si="27"/>
        <v>0</v>
      </c>
      <c r="AF187" s="41">
        <f t="shared" si="28"/>
        <v>0</v>
      </c>
      <c r="AG187" s="41">
        <f t="shared" si="29"/>
        <v>0</v>
      </c>
      <c r="AH187" s="41">
        <f t="shared" si="30"/>
        <v>0</v>
      </c>
      <c r="AI187" s="41">
        <f t="shared" si="31"/>
        <v>0</v>
      </c>
      <c r="AJ187" s="41">
        <f t="shared" si="32"/>
        <v>0</v>
      </c>
      <c r="AK187" s="41">
        <f t="shared" si="33"/>
        <v>0</v>
      </c>
      <c r="AL187" s="41">
        <f t="shared" si="34"/>
        <v>0</v>
      </c>
      <c r="AN187" s="40">
        <f t="shared" si="37"/>
        <v>174</v>
      </c>
      <c r="AO1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7" s="42">
        <f>IF(B187="",0,IF(ISERROR(VLOOKUP(B187,LesName,1,FALSE)),"ошибка в наименовании",0))</f>
        <v>0</v>
      </c>
      <c r="AQ187" s="42">
        <f>IF(OR(AND(LEN(C187)&gt;0,LEN(B187)&gt;0,H187&lt;&gt;0),AND(LEN(C187)=0,LEN(B187)=0,H187=0)),0,"введены не все данные (графы Б, В, 9)")</f>
        <v>0</v>
      </c>
    </row>
    <row r="188" spans="1:43" ht="40.5" customHeight="1" x14ac:dyDescent="0.2">
      <c r="A188" s="34">
        <v>175</v>
      </c>
      <c r="B188" s="35" t="s">
        <v>72</v>
      </c>
      <c r="C188" s="35" t="s">
        <v>631</v>
      </c>
      <c r="D188" s="35" t="s">
        <v>632</v>
      </c>
      <c r="E188" s="35" t="s">
        <v>633</v>
      </c>
      <c r="F188" s="36" t="s">
        <v>59</v>
      </c>
      <c r="G188" s="37" t="s">
        <v>196</v>
      </c>
      <c r="H188" s="39">
        <f t="shared" si="35"/>
        <v>29.6</v>
      </c>
      <c r="I188" s="38">
        <v>16.600000000000001</v>
      </c>
      <c r="J188" s="38">
        <v>13</v>
      </c>
      <c r="K188" s="38">
        <v>1.4</v>
      </c>
      <c r="L188" s="38"/>
      <c r="M188" s="38"/>
      <c r="N188" s="38"/>
      <c r="O188" s="38"/>
      <c r="P188" s="38"/>
      <c r="Q188" s="38"/>
      <c r="R188" s="38"/>
      <c r="S188" s="38"/>
      <c r="T188" s="38"/>
      <c r="U188" s="38"/>
      <c r="V188" s="38"/>
      <c r="W188" s="37" t="s">
        <v>634</v>
      </c>
      <c r="Y188" s="40">
        <f t="shared" si="36"/>
        <v>175</v>
      </c>
      <c r="Z188" s="41" t="e">
        <f>IF($G$6="январь",ROUND(#REF!-#REF!,2),IF(#REF!&gt;=#REF!,0,ROUND(#REF!-#REF!,2)))</f>
        <v>#REF!</v>
      </c>
      <c r="AA188" s="32" t="e">
        <f>IF(#REF!&gt;#REF!,#REF!-#REF!,0)</f>
        <v>#REF!</v>
      </c>
      <c r="AB188" s="42" t="e">
        <f>IF($G$6="январь",ROUND(#REF!-#REF!,2),IF(#REF!&gt;=#REF!,0,ROUND(#REF!-#REF!,2)))</f>
        <v>#REF!</v>
      </c>
      <c r="AC188" s="32" t="e">
        <f>IF(#REF!&gt;#REF!,#REF!-#REF!,0)</f>
        <v>#REF!</v>
      </c>
      <c r="AD188" s="32">
        <f t="shared" si="26"/>
        <v>0</v>
      </c>
      <c r="AE188" s="41">
        <f t="shared" si="27"/>
        <v>0</v>
      </c>
      <c r="AF188" s="41">
        <f t="shared" si="28"/>
        <v>0</v>
      </c>
      <c r="AG188" s="41">
        <f t="shared" si="29"/>
        <v>0</v>
      </c>
      <c r="AH188" s="41">
        <f t="shared" si="30"/>
        <v>0</v>
      </c>
      <c r="AI188" s="41">
        <f t="shared" si="31"/>
        <v>0</v>
      </c>
      <c r="AJ188" s="41">
        <f t="shared" si="32"/>
        <v>0</v>
      </c>
      <c r="AK188" s="41">
        <f t="shared" si="33"/>
        <v>0</v>
      </c>
      <c r="AL188" s="41">
        <f t="shared" si="34"/>
        <v>0</v>
      </c>
      <c r="AN188" s="40">
        <f t="shared" si="37"/>
        <v>175</v>
      </c>
      <c r="AO1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8" s="42">
        <f>IF(B188="",0,IF(ISERROR(VLOOKUP(B188,LesName,1,FALSE)),"ошибка в наименовании",0))</f>
        <v>0</v>
      </c>
      <c r="AQ188" s="42">
        <f>IF(OR(AND(LEN(C188)&gt;0,LEN(B188)&gt;0,H188&lt;&gt;0),AND(LEN(C188)=0,LEN(B188)=0,H188=0)),0,"введены не все данные (графы Б, В, 9)")</f>
        <v>0</v>
      </c>
    </row>
    <row r="189" spans="1:43" ht="38.25" customHeight="1" x14ac:dyDescent="0.2">
      <c r="A189" s="34">
        <v>176</v>
      </c>
      <c r="B189" s="35" t="s">
        <v>72</v>
      </c>
      <c r="C189" s="35" t="s">
        <v>635</v>
      </c>
      <c r="D189" s="35" t="s">
        <v>636</v>
      </c>
      <c r="E189" s="35" t="s">
        <v>625</v>
      </c>
      <c r="F189" s="36" t="s">
        <v>59</v>
      </c>
      <c r="G189" s="37" t="s">
        <v>196</v>
      </c>
      <c r="H189" s="39">
        <f t="shared" si="35"/>
        <v>29.6</v>
      </c>
      <c r="I189" s="38">
        <v>16.600000000000001</v>
      </c>
      <c r="J189" s="38">
        <v>13</v>
      </c>
      <c r="K189" s="38">
        <v>1.4</v>
      </c>
      <c r="L189" s="38"/>
      <c r="M189" s="38"/>
      <c r="N189" s="38"/>
      <c r="O189" s="38"/>
      <c r="P189" s="38"/>
      <c r="Q189" s="38"/>
      <c r="R189" s="38"/>
      <c r="S189" s="38"/>
      <c r="T189" s="38"/>
      <c r="U189" s="38"/>
      <c r="V189" s="38"/>
      <c r="W189" s="37" t="s">
        <v>637</v>
      </c>
      <c r="Y189" s="40">
        <f t="shared" si="36"/>
        <v>176</v>
      </c>
      <c r="Z189" s="41" t="e">
        <f>IF($G$6="январь",ROUND(#REF!-#REF!,2),IF(#REF!&gt;=#REF!,0,ROUND(#REF!-#REF!,2)))</f>
        <v>#REF!</v>
      </c>
      <c r="AA189" s="32" t="e">
        <f>IF(#REF!&gt;#REF!,#REF!-#REF!,0)</f>
        <v>#REF!</v>
      </c>
      <c r="AB189" s="42" t="e">
        <f>IF($G$6="январь",ROUND(#REF!-#REF!,2),IF(#REF!&gt;=#REF!,0,ROUND(#REF!-#REF!,2)))</f>
        <v>#REF!</v>
      </c>
      <c r="AC189" s="32" t="e">
        <f>IF(#REF!&gt;#REF!,#REF!-#REF!,0)</f>
        <v>#REF!</v>
      </c>
      <c r="AD189" s="32">
        <f t="shared" si="26"/>
        <v>0</v>
      </c>
      <c r="AE189" s="41">
        <f t="shared" si="27"/>
        <v>0</v>
      </c>
      <c r="AF189" s="41">
        <f t="shared" si="28"/>
        <v>0</v>
      </c>
      <c r="AG189" s="41">
        <f t="shared" si="29"/>
        <v>0</v>
      </c>
      <c r="AH189" s="41">
        <f t="shared" si="30"/>
        <v>0</v>
      </c>
      <c r="AI189" s="41">
        <f t="shared" si="31"/>
        <v>0</v>
      </c>
      <c r="AJ189" s="41">
        <f t="shared" si="32"/>
        <v>0</v>
      </c>
      <c r="AK189" s="41">
        <f t="shared" si="33"/>
        <v>0</v>
      </c>
      <c r="AL189" s="41">
        <f t="shared" si="34"/>
        <v>0</v>
      </c>
      <c r="AN189" s="40">
        <f t="shared" si="37"/>
        <v>176</v>
      </c>
      <c r="AO1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89" s="42">
        <f>IF(B189="",0,IF(ISERROR(VLOOKUP(B189,LesName,1,FALSE)),"ошибка в наименовании",0))</f>
        <v>0</v>
      </c>
      <c r="AQ189" s="42">
        <f>IF(OR(AND(LEN(C189)&gt;0,LEN(B189)&gt;0,H189&lt;&gt;0),AND(LEN(C189)=0,LEN(B189)=0,H189=0)),0,"введены не все данные (графы Б, В, 9)")</f>
        <v>0</v>
      </c>
    </row>
    <row r="190" spans="1:43" ht="39" customHeight="1" x14ac:dyDescent="0.2">
      <c r="A190" s="34">
        <v>177</v>
      </c>
      <c r="B190" s="35" t="s">
        <v>72</v>
      </c>
      <c r="C190" s="35" t="s">
        <v>638</v>
      </c>
      <c r="D190" s="35" t="s">
        <v>639</v>
      </c>
      <c r="E190" s="35" t="s">
        <v>173</v>
      </c>
      <c r="F190" s="36" t="s">
        <v>59</v>
      </c>
      <c r="G190" s="37" t="s">
        <v>60</v>
      </c>
      <c r="H190" s="39">
        <f t="shared" si="35"/>
        <v>28.6</v>
      </c>
      <c r="I190" s="38">
        <v>17.7</v>
      </c>
      <c r="J190" s="38">
        <v>10.9</v>
      </c>
      <c r="K190" s="38">
        <v>1.2</v>
      </c>
      <c r="L190" s="38"/>
      <c r="M190" s="38"/>
      <c r="N190" s="38"/>
      <c r="O190" s="38"/>
      <c r="P190" s="38"/>
      <c r="Q190" s="38"/>
      <c r="R190" s="38"/>
      <c r="S190" s="38"/>
      <c r="T190" s="38"/>
      <c r="U190" s="38"/>
      <c r="V190" s="38"/>
      <c r="W190" s="37" t="s">
        <v>640</v>
      </c>
      <c r="Y190" s="40">
        <f t="shared" si="36"/>
        <v>177</v>
      </c>
      <c r="Z190" s="41" t="e">
        <f>IF($G$6="январь",ROUND(#REF!-#REF!,2),IF(#REF!&gt;=#REF!,0,ROUND(#REF!-#REF!,2)))</f>
        <v>#REF!</v>
      </c>
      <c r="AA190" s="32" t="e">
        <f>IF(#REF!&gt;#REF!,#REF!-#REF!,0)</f>
        <v>#REF!</v>
      </c>
      <c r="AB190" s="42" t="e">
        <f>IF($G$6="январь",ROUND(#REF!-#REF!,2),IF(#REF!&gt;=#REF!,0,ROUND(#REF!-#REF!,2)))</f>
        <v>#REF!</v>
      </c>
      <c r="AC190" s="32" t="e">
        <f>IF(#REF!&gt;#REF!,#REF!-#REF!,0)</f>
        <v>#REF!</v>
      </c>
      <c r="AD190" s="32">
        <f t="shared" si="26"/>
        <v>0</v>
      </c>
      <c r="AE190" s="41">
        <f t="shared" si="27"/>
        <v>0</v>
      </c>
      <c r="AF190" s="41">
        <f t="shared" si="28"/>
        <v>0</v>
      </c>
      <c r="AG190" s="41">
        <f t="shared" si="29"/>
        <v>0</v>
      </c>
      <c r="AH190" s="41">
        <f t="shared" si="30"/>
        <v>0</v>
      </c>
      <c r="AI190" s="41">
        <f t="shared" si="31"/>
        <v>0</v>
      </c>
      <c r="AJ190" s="41">
        <f t="shared" si="32"/>
        <v>0</v>
      </c>
      <c r="AK190" s="41">
        <f t="shared" si="33"/>
        <v>0</v>
      </c>
      <c r="AL190" s="41">
        <f t="shared" si="34"/>
        <v>0</v>
      </c>
      <c r="AN190" s="40">
        <f t="shared" si="37"/>
        <v>177</v>
      </c>
      <c r="AO1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0" s="42">
        <f>IF(B190="",0,IF(ISERROR(VLOOKUP(B190,LesName,1,FALSE)),"ошибка в наименовании",0))</f>
        <v>0</v>
      </c>
      <c r="AQ190" s="42">
        <f>IF(OR(AND(LEN(C190)&gt;0,LEN(B190)&gt;0,H190&lt;&gt;0),AND(LEN(C190)=0,LEN(B190)=0,H190=0)),0,"введены не все данные (графы Б, В, 9)")</f>
        <v>0</v>
      </c>
    </row>
    <row r="191" spans="1:43" ht="24.75" customHeight="1" x14ac:dyDescent="0.2">
      <c r="A191" s="34">
        <v>178</v>
      </c>
      <c r="B191" s="35" t="s">
        <v>67</v>
      </c>
      <c r="C191" s="35" t="s">
        <v>641</v>
      </c>
      <c r="D191" s="35" t="s">
        <v>642</v>
      </c>
      <c r="E191" s="35" t="s">
        <v>173</v>
      </c>
      <c r="F191" s="36" t="s">
        <v>59</v>
      </c>
      <c r="G191" s="37" t="s">
        <v>60</v>
      </c>
      <c r="H191" s="39">
        <f t="shared" si="35"/>
        <v>28.5</v>
      </c>
      <c r="I191" s="45">
        <v>7.2</v>
      </c>
      <c r="J191" s="45">
        <v>21.3</v>
      </c>
      <c r="K191" s="45">
        <v>2.4</v>
      </c>
      <c r="L191" s="38"/>
      <c r="M191" s="38"/>
      <c r="N191" s="38"/>
      <c r="O191" s="38"/>
      <c r="P191" s="38"/>
      <c r="Q191" s="38"/>
      <c r="R191" s="45"/>
      <c r="S191" s="45"/>
      <c r="T191" s="38"/>
      <c r="U191" s="38"/>
      <c r="V191" s="38"/>
      <c r="W191" s="37" t="s">
        <v>643</v>
      </c>
      <c r="Y191" s="40">
        <f t="shared" si="36"/>
        <v>178</v>
      </c>
      <c r="Z191" s="41" t="e">
        <f>IF($G$6="январь",ROUND(#REF!-#REF!,2),IF(#REF!&gt;=#REF!,0,ROUND(#REF!-#REF!,2)))</f>
        <v>#REF!</v>
      </c>
      <c r="AA191" s="32" t="e">
        <f>IF(#REF!&gt;#REF!,#REF!-#REF!,0)</f>
        <v>#REF!</v>
      </c>
      <c r="AB191" s="42" t="e">
        <f>IF($G$6="январь",ROUND(#REF!-#REF!,2),IF(#REF!&gt;=#REF!,0,ROUND(#REF!-#REF!,2)))</f>
        <v>#REF!</v>
      </c>
      <c r="AC191" s="32" t="e">
        <f>IF(#REF!&gt;#REF!,#REF!-#REF!,0)</f>
        <v>#REF!</v>
      </c>
      <c r="AD191" s="32">
        <f t="shared" si="26"/>
        <v>0</v>
      </c>
      <c r="AE191" s="41">
        <f t="shared" si="27"/>
        <v>0</v>
      </c>
      <c r="AF191" s="41">
        <f t="shared" si="28"/>
        <v>0</v>
      </c>
      <c r="AG191" s="41">
        <f t="shared" si="29"/>
        <v>0</v>
      </c>
      <c r="AH191" s="41">
        <f t="shared" si="30"/>
        <v>0</v>
      </c>
      <c r="AI191" s="41">
        <f t="shared" si="31"/>
        <v>0</v>
      </c>
      <c r="AJ191" s="41">
        <f t="shared" si="32"/>
        <v>0</v>
      </c>
      <c r="AK191" s="41">
        <f t="shared" si="33"/>
        <v>0</v>
      </c>
      <c r="AL191" s="41">
        <f t="shared" si="34"/>
        <v>0</v>
      </c>
      <c r="AN191" s="40">
        <f t="shared" si="37"/>
        <v>178</v>
      </c>
      <c r="AO1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1" s="42">
        <f>IF(B191="",0,IF(ISERROR(VLOOKUP(B191,LesName,1,FALSE)),"ошибка в наименовании",0))</f>
        <v>0</v>
      </c>
      <c r="AQ191" s="42">
        <f>IF(OR(AND(LEN(C191)&gt;0,LEN(B191)&gt;0,H191&lt;&gt;0),AND(LEN(C191)=0,LEN(B191)=0,H191=0)),0,"введены не все данные (графы Б, В, 9)")</f>
        <v>0</v>
      </c>
    </row>
    <row r="192" spans="1:43" ht="46.5" customHeight="1" x14ac:dyDescent="0.2">
      <c r="A192" s="34">
        <v>179</v>
      </c>
      <c r="B192" s="35" t="s">
        <v>55</v>
      </c>
      <c r="C192" s="35" t="s">
        <v>644</v>
      </c>
      <c r="D192" s="35" t="s">
        <v>199</v>
      </c>
      <c r="E192" s="35" t="s">
        <v>173</v>
      </c>
      <c r="F192" s="36" t="s">
        <v>59</v>
      </c>
      <c r="G192" s="37" t="s">
        <v>60</v>
      </c>
      <c r="H192" s="39">
        <f t="shared" si="35"/>
        <v>26.9</v>
      </c>
      <c r="I192" s="45">
        <v>16</v>
      </c>
      <c r="J192" s="45">
        <v>10.9</v>
      </c>
      <c r="K192" s="45">
        <v>1.2</v>
      </c>
      <c r="L192" s="38"/>
      <c r="M192" s="38"/>
      <c r="N192" s="38"/>
      <c r="O192" s="38"/>
      <c r="P192" s="38"/>
      <c r="Q192" s="38"/>
      <c r="R192" s="45"/>
      <c r="S192" s="45"/>
      <c r="T192" s="38"/>
      <c r="U192" s="38"/>
      <c r="V192" s="38"/>
      <c r="W192" s="37" t="s">
        <v>645</v>
      </c>
      <c r="Y192" s="40">
        <f t="shared" si="36"/>
        <v>179</v>
      </c>
      <c r="Z192" s="41" t="e">
        <f>IF($G$6="январь",ROUND(#REF!-#REF!,2),IF(#REF!&gt;=#REF!,0,ROUND(#REF!-#REF!,2)))</f>
        <v>#REF!</v>
      </c>
      <c r="AA192" s="32" t="e">
        <f>IF(#REF!&gt;#REF!,#REF!-#REF!,0)</f>
        <v>#REF!</v>
      </c>
      <c r="AB192" s="42" t="e">
        <f>IF($G$6="январь",ROUND(#REF!-#REF!,2),IF(#REF!&gt;=#REF!,0,ROUND(#REF!-#REF!,2)))</f>
        <v>#REF!</v>
      </c>
      <c r="AC192" s="32" t="e">
        <f>IF(#REF!&gt;#REF!,#REF!-#REF!,0)</f>
        <v>#REF!</v>
      </c>
      <c r="AD192" s="32">
        <f t="shared" si="26"/>
        <v>0</v>
      </c>
      <c r="AE192" s="41">
        <f t="shared" si="27"/>
        <v>0</v>
      </c>
      <c r="AF192" s="41">
        <f t="shared" si="28"/>
        <v>0</v>
      </c>
      <c r="AG192" s="41">
        <f t="shared" si="29"/>
        <v>0</v>
      </c>
      <c r="AH192" s="41">
        <f t="shared" si="30"/>
        <v>0</v>
      </c>
      <c r="AI192" s="41">
        <f t="shared" si="31"/>
        <v>0</v>
      </c>
      <c r="AJ192" s="41">
        <f t="shared" si="32"/>
        <v>0</v>
      </c>
      <c r="AK192" s="41">
        <f t="shared" si="33"/>
        <v>0</v>
      </c>
      <c r="AL192" s="41">
        <f t="shared" si="34"/>
        <v>0</v>
      </c>
      <c r="AN192" s="40">
        <f t="shared" si="37"/>
        <v>179</v>
      </c>
      <c r="AO1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2" s="42">
        <f>IF(B192="",0,IF(ISERROR(VLOOKUP(B192,LesName,1,FALSE)),"ошибка в наименовании",0))</f>
        <v>0</v>
      </c>
      <c r="AQ192" s="42">
        <f>IF(OR(AND(LEN(C192)&gt;0,LEN(B192)&gt;0,H192&lt;&gt;0),AND(LEN(C192)=0,LEN(B192)=0,H192=0)),0,"введены не все данные (графы Б, В, 9)")</f>
        <v>0</v>
      </c>
    </row>
    <row r="193" spans="1:43" ht="32.25" customHeight="1" x14ac:dyDescent="0.2">
      <c r="A193" s="34">
        <v>180</v>
      </c>
      <c r="B193" s="35" t="s">
        <v>72</v>
      </c>
      <c r="C193" s="35" t="s">
        <v>646</v>
      </c>
      <c r="D193" s="35" t="s">
        <v>647</v>
      </c>
      <c r="E193" s="35" t="s">
        <v>97</v>
      </c>
      <c r="F193" s="36" t="s">
        <v>59</v>
      </c>
      <c r="G193" s="37" t="s">
        <v>53</v>
      </c>
      <c r="H193" s="39">
        <f t="shared" si="35"/>
        <v>26.5</v>
      </c>
      <c r="I193" s="38"/>
      <c r="J193" s="38">
        <v>26.5</v>
      </c>
      <c r="K193" s="38">
        <v>6.6</v>
      </c>
      <c r="L193" s="38"/>
      <c r="M193" s="38"/>
      <c r="N193" s="38"/>
      <c r="O193" s="38"/>
      <c r="P193" s="38"/>
      <c r="Q193" s="38"/>
      <c r="R193" s="38"/>
      <c r="S193" s="38"/>
      <c r="T193" s="38"/>
      <c r="U193" s="38"/>
      <c r="V193" s="38"/>
      <c r="W193" s="37" t="s">
        <v>648</v>
      </c>
      <c r="Y193" s="40">
        <f t="shared" si="36"/>
        <v>180</v>
      </c>
      <c r="Z193" s="41" t="e">
        <f>IF($G$6="январь",ROUND(#REF!-#REF!,2),IF(#REF!&gt;=#REF!,0,ROUND(#REF!-#REF!,2)))</f>
        <v>#REF!</v>
      </c>
      <c r="AA193" s="32" t="e">
        <f>IF(#REF!&gt;#REF!,#REF!-#REF!,0)</f>
        <v>#REF!</v>
      </c>
      <c r="AB193" s="42" t="e">
        <f>IF($G$6="январь",ROUND(#REF!-#REF!,2),IF(#REF!&gt;=#REF!,0,ROUND(#REF!-#REF!,2)))</f>
        <v>#REF!</v>
      </c>
      <c r="AC193" s="32" t="e">
        <f>IF(#REF!&gt;#REF!,#REF!-#REF!,0)</f>
        <v>#REF!</v>
      </c>
      <c r="AD193" s="32">
        <f t="shared" si="26"/>
        <v>0</v>
      </c>
      <c r="AE193" s="41">
        <f t="shared" si="27"/>
        <v>0</v>
      </c>
      <c r="AF193" s="41">
        <f t="shared" si="28"/>
        <v>0</v>
      </c>
      <c r="AG193" s="41">
        <f t="shared" si="29"/>
        <v>0</v>
      </c>
      <c r="AH193" s="41">
        <f t="shared" si="30"/>
        <v>0</v>
      </c>
      <c r="AI193" s="41">
        <f t="shared" si="31"/>
        <v>0</v>
      </c>
      <c r="AJ193" s="41">
        <f t="shared" si="32"/>
        <v>0</v>
      </c>
      <c r="AK193" s="41">
        <f t="shared" si="33"/>
        <v>0</v>
      </c>
      <c r="AL193" s="41">
        <f t="shared" si="34"/>
        <v>0</v>
      </c>
      <c r="AN193" s="40">
        <f t="shared" si="37"/>
        <v>180</v>
      </c>
      <c r="AO1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3" s="42">
        <f>IF(B193="",0,IF(ISERROR(VLOOKUP(B193,LesName,1,FALSE)),"ошибка в наименовании",0))</f>
        <v>0</v>
      </c>
      <c r="AQ193" s="42">
        <f>IF(OR(AND(LEN(C193)&gt;0,LEN(B193)&gt;0,H193&lt;&gt;0),AND(LEN(C193)=0,LEN(B193)=0,H193=0)),0,"введены не все данные (графы Б, В, 9)")</f>
        <v>0</v>
      </c>
    </row>
    <row r="194" spans="1:43" ht="39" customHeight="1" x14ac:dyDescent="0.2">
      <c r="A194" s="34">
        <v>181</v>
      </c>
      <c r="B194" s="35" t="s">
        <v>62</v>
      </c>
      <c r="C194" s="35" t="s">
        <v>649</v>
      </c>
      <c r="D194" s="35" t="s">
        <v>650</v>
      </c>
      <c r="E194" s="35" t="s">
        <v>651</v>
      </c>
      <c r="F194" s="36" t="s">
        <v>59</v>
      </c>
      <c r="G194" s="37" t="s">
        <v>60</v>
      </c>
      <c r="H194" s="39">
        <f t="shared" si="35"/>
        <v>24.7</v>
      </c>
      <c r="I194" s="38">
        <v>21.9</v>
      </c>
      <c r="J194" s="38">
        <v>2.8</v>
      </c>
      <c r="K194" s="38">
        <v>0.3</v>
      </c>
      <c r="L194" s="38"/>
      <c r="M194" s="38"/>
      <c r="N194" s="38"/>
      <c r="O194" s="38"/>
      <c r="P194" s="38"/>
      <c r="Q194" s="38"/>
      <c r="R194" s="38"/>
      <c r="S194" s="38"/>
      <c r="T194" s="38"/>
      <c r="U194" s="38"/>
      <c r="V194" s="38"/>
      <c r="W194" s="37" t="s">
        <v>652</v>
      </c>
      <c r="Y194" s="40">
        <f t="shared" si="36"/>
        <v>181</v>
      </c>
      <c r="Z194" s="41" t="e">
        <f>IF($G$6="январь",ROUND(#REF!-#REF!,2),IF(#REF!&gt;=#REF!,0,ROUND(#REF!-#REF!,2)))</f>
        <v>#REF!</v>
      </c>
      <c r="AA194" s="32" t="e">
        <f>IF(#REF!&gt;#REF!,#REF!-#REF!,0)</f>
        <v>#REF!</v>
      </c>
      <c r="AB194" s="42" t="e">
        <f>IF($G$6="январь",ROUND(#REF!-#REF!,2),IF(#REF!&gt;=#REF!,0,ROUND(#REF!-#REF!,2)))</f>
        <v>#REF!</v>
      </c>
      <c r="AC194" s="32" t="e">
        <f>IF(#REF!&gt;#REF!,#REF!-#REF!,0)</f>
        <v>#REF!</v>
      </c>
      <c r="AD194" s="32">
        <f t="shared" si="26"/>
        <v>0</v>
      </c>
      <c r="AE194" s="41">
        <f t="shared" si="27"/>
        <v>0</v>
      </c>
      <c r="AF194" s="41">
        <f t="shared" si="28"/>
        <v>0</v>
      </c>
      <c r="AG194" s="41">
        <f t="shared" si="29"/>
        <v>0</v>
      </c>
      <c r="AH194" s="41">
        <f t="shared" si="30"/>
        <v>0</v>
      </c>
      <c r="AI194" s="41">
        <f t="shared" si="31"/>
        <v>0</v>
      </c>
      <c r="AJ194" s="41">
        <f t="shared" si="32"/>
        <v>0</v>
      </c>
      <c r="AK194" s="41">
        <f t="shared" si="33"/>
        <v>0</v>
      </c>
      <c r="AL194" s="41">
        <f t="shared" si="34"/>
        <v>0</v>
      </c>
      <c r="AN194" s="40">
        <f t="shared" si="37"/>
        <v>181</v>
      </c>
      <c r="AO1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4" s="42">
        <f>IF(B194="",0,IF(ISERROR(VLOOKUP(B194,LesName,1,FALSE)),"ошибка в наименовании",0))</f>
        <v>0</v>
      </c>
      <c r="AQ194" s="42">
        <f>IF(OR(AND(LEN(C194)&gt;0,LEN(B194)&gt;0,H194&lt;&gt;0),AND(LEN(C194)=0,LEN(B194)=0,H194=0)),0,"введены не все данные (графы Б, В, 9)")</f>
        <v>0</v>
      </c>
    </row>
    <row r="195" spans="1:43" ht="35.25" customHeight="1" x14ac:dyDescent="0.2">
      <c r="A195" s="34">
        <v>182</v>
      </c>
      <c r="B195" s="35" t="s">
        <v>62</v>
      </c>
      <c r="C195" s="35" t="s">
        <v>653</v>
      </c>
      <c r="D195" s="35" t="s">
        <v>654</v>
      </c>
      <c r="E195" s="35" t="s">
        <v>651</v>
      </c>
      <c r="F195" s="36" t="s">
        <v>59</v>
      </c>
      <c r="G195" s="37" t="s">
        <v>60</v>
      </c>
      <c r="H195" s="39">
        <f t="shared" si="35"/>
        <v>24.7</v>
      </c>
      <c r="I195" s="38">
        <v>21.9</v>
      </c>
      <c r="J195" s="38">
        <v>2.8</v>
      </c>
      <c r="K195" s="38">
        <v>0.3</v>
      </c>
      <c r="L195" s="38"/>
      <c r="M195" s="38"/>
      <c r="N195" s="38"/>
      <c r="O195" s="38"/>
      <c r="P195" s="38"/>
      <c r="Q195" s="38"/>
      <c r="R195" s="38"/>
      <c r="S195" s="38"/>
      <c r="T195" s="38"/>
      <c r="U195" s="38"/>
      <c r="V195" s="38"/>
      <c r="W195" s="37" t="s">
        <v>655</v>
      </c>
      <c r="Y195" s="40">
        <f t="shared" si="36"/>
        <v>182</v>
      </c>
      <c r="Z195" s="41" t="e">
        <f>IF($G$6="январь",ROUND(#REF!-#REF!,2),IF(#REF!&gt;=#REF!,0,ROUND(#REF!-#REF!,2)))</f>
        <v>#REF!</v>
      </c>
      <c r="AA195" s="32" t="e">
        <f>IF(#REF!&gt;#REF!,#REF!-#REF!,0)</f>
        <v>#REF!</v>
      </c>
      <c r="AB195" s="42" t="e">
        <f>IF($G$6="январь",ROUND(#REF!-#REF!,2),IF(#REF!&gt;=#REF!,0,ROUND(#REF!-#REF!,2)))</f>
        <v>#REF!</v>
      </c>
      <c r="AC195" s="32" t="e">
        <f>IF(#REF!&gt;#REF!,#REF!-#REF!,0)</f>
        <v>#REF!</v>
      </c>
      <c r="AD195" s="32">
        <f t="shared" si="26"/>
        <v>0</v>
      </c>
      <c r="AE195" s="41">
        <f t="shared" si="27"/>
        <v>0</v>
      </c>
      <c r="AF195" s="41">
        <f t="shared" si="28"/>
        <v>0</v>
      </c>
      <c r="AG195" s="41">
        <f t="shared" si="29"/>
        <v>0</v>
      </c>
      <c r="AH195" s="41">
        <f t="shared" si="30"/>
        <v>0</v>
      </c>
      <c r="AI195" s="41">
        <f t="shared" si="31"/>
        <v>0</v>
      </c>
      <c r="AJ195" s="41">
        <f t="shared" si="32"/>
        <v>0</v>
      </c>
      <c r="AK195" s="41">
        <f t="shared" si="33"/>
        <v>0</v>
      </c>
      <c r="AL195" s="41">
        <f t="shared" si="34"/>
        <v>0</v>
      </c>
      <c r="AN195" s="40">
        <f t="shared" si="37"/>
        <v>182</v>
      </c>
      <c r="AO1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5" s="42">
        <f>IF(B195="",0,IF(ISERROR(VLOOKUP(B195,LesName,1,FALSE)),"ошибка в наименовании",0))</f>
        <v>0</v>
      </c>
      <c r="AQ195" s="42">
        <f>IF(OR(AND(LEN(C195)&gt;0,LEN(B195)&gt;0,H195&lt;&gt;0),AND(LEN(C195)=0,LEN(B195)=0,H195=0)),0,"введены не все данные (графы Б, В, 9)")</f>
        <v>0</v>
      </c>
    </row>
    <row r="196" spans="1:43" ht="30.75" customHeight="1" x14ac:dyDescent="0.2">
      <c r="A196" s="34">
        <v>183</v>
      </c>
      <c r="B196" s="35" t="s">
        <v>62</v>
      </c>
      <c r="C196" s="35" t="s">
        <v>656</v>
      </c>
      <c r="D196" s="35" t="s">
        <v>657</v>
      </c>
      <c r="E196" s="35" t="s">
        <v>658</v>
      </c>
      <c r="F196" s="36" t="s">
        <v>59</v>
      </c>
      <c r="G196" s="37" t="s">
        <v>53</v>
      </c>
      <c r="H196" s="39">
        <f t="shared" si="35"/>
        <v>24.2</v>
      </c>
      <c r="I196" s="38">
        <v>16</v>
      </c>
      <c r="J196" s="38">
        <v>8.1999999999999993</v>
      </c>
      <c r="K196" s="38">
        <v>1</v>
      </c>
      <c r="L196" s="38"/>
      <c r="M196" s="38"/>
      <c r="N196" s="38"/>
      <c r="O196" s="38"/>
      <c r="P196" s="38"/>
      <c r="Q196" s="38"/>
      <c r="R196" s="38"/>
      <c r="S196" s="38"/>
      <c r="T196" s="38"/>
      <c r="U196" s="38"/>
      <c r="V196" s="38"/>
      <c r="W196" s="37" t="s">
        <v>659</v>
      </c>
      <c r="Y196" s="40">
        <f t="shared" si="36"/>
        <v>183</v>
      </c>
      <c r="Z196" s="41" t="e">
        <f>IF($G$6="январь",ROUND(#REF!-#REF!,2),IF(#REF!&gt;=#REF!,0,ROUND(#REF!-#REF!,2)))</f>
        <v>#REF!</v>
      </c>
      <c r="AA196" s="32" t="e">
        <f>IF(#REF!&gt;#REF!,#REF!-#REF!,0)</f>
        <v>#REF!</v>
      </c>
      <c r="AB196" s="42" t="e">
        <f>IF($G$6="январь",ROUND(#REF!-#REF!,2),IF(#REF!&gt;=#REF!,0,ROUND(#REF!-#REF!,2)))</f>
        <v>#REF!</v>
      </c>
      <c r="AC196" s="32" t="e">
        <f>IF(#REF!&gt;#REF!,#REF!-#REF!,0)</f>
        <v>#REF!</v>
      </c>
      <c r="AD196" s="32">
        <f t="shared" si="26"/>
        <v>0</v>
      </c>
      <c r="AE196" s="41">
        <f t="shared" si="27"/>
        <v>0</v>
      </c>
      <c r="AF196" s="41">
        <f t="shared" si="28"/>
        <v>0</v>
      </c>
      <c r="AG196" s="41">
        <f t="shared" si="29"/>
        <v>0</v>
      </c>
      <c r="AH196" s="41">
        <f t="shared" si="30"/>
        <v>0</v>
      </c>
      <c r="AI196" s="41">
        <f t="shared" si="31"/>
        <v>0</v>
      </c>
      <c r="AJ196" s="41">
        <f t="shared" si="32"/>
        <v>0</v>
      </c>
      <c r="AK196" s="41">
        <f t="shared" si="33"/>
        <v>0</v>
      </c>
      <c r="AL196" s="41">
        <f t="shared" si="34"/>
        <v>0</v>
      </c>
      <c r="AN196" s="40">
        <f t="shared" si="37"/>
        <v>183</v>
      </c>
      <c r="AO1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6" s="42">
        <f>IF(B196="",0,IF(ISERROR(VLOOKUP(B196,LesName,1,FALSE)),"ошибка в наименовании",0))</f>
        <v>0</v>
      </c>
      <c r="AQ196" s="42">
        <f>IF(OR(AND(LEN(C196)&gt;0,LEN(B196)&gt;0,H196&lt;&gt;0),AND(LEN(C196)=0,LEN(B196)=0,H196=0)),0,"введены не все данные (графы Б, В, 9)")</f>
        <v>0</v>
      </c>
    </row>
    <row r="197" spans="1:43" ht="37.5" customHeight="1" x14ac:dyDescent="0.2">
      <c r="A197" s="34">
        <v>184</v>
      </c>
      <c r="B197" s="35" t="s">
        <v>48</v>
      </c>
      <c r="C197" s="35" t="s">
        <v>660</v>
      </c>
      <c r="D197" s="35" t="s">
        <v>89</v>
      </c>
      <c r="E197" s="35" t="s">
        <v>658</v>
      </c>
      <c r="F197" s="36" t="s">
        <v>59</v>
      </c>
      <c r="G197" s="37" t="s">
        <v>53</v>
      </c>
      <c r="H197" s="39">
        <f t="shared" si="35"/>
        <v>23.2</v>
      </c>
      <c r="I197" s="38">
        <v>14.6</v>
      </c>
      <c r="J197" s="38">
        <v>8.6</v>
      </c>
      <c r="K197" s="38">
        <v>1</v>
      </c>
      <c r="L197" s="38"/>
      <c r="M197" s="38"/>
      <c r="N197" s="38"/>
      <c r="O197" s="38"/>
      <c r="P197" s="38"/>
      <c r="Q197" s="38"/>
      <c r="R197" s="38"/>
      <c r="S197" s="38"/>
      <c r="T197" s="38"/>
      <c r="U197" s="38"/>
      <c r="V197" s="38"/>
      <c r="W197" s="37" t="s">
        <v>661</v>
      </c>
      <c r="Y197" s="40">
        <f t="shared" si="36"/>
        <v>184</v>
      </c>
      <c r="Z197" s="41" t="e">
        <f>IF($G$6="январь",ROUND(#REF!-#REF!,2),IF(#REF!&gt;=#REF!,0,ROUND(#REF!-#REF!,2)))</f>
        <v>#REF!</v>
      </c>
      <c r="AA197" s="32" t="e">
        <f>IF(#REF!&gt;#REF!,#REF!-#REF!,0)</f>
        <v>#REF!</v>
      </c>
      <c r="AB197" s="42" t="e">
        <f>IF($G$6="январь",ROUND(#REF!-#REF!,2),IF(#REF!&gt;=#REF!,0,ROUND(#REF!-#REF!,2)))</f>
        <v>#REF!</v>
      </c>
      <c r="AC197" s="32" t="e">
        <f>IF(#REF!&gt;#REF!,#REF!-#REF!,0)</f>
        <v>#REF!</v>
      </c>
      <c r="AD197" s="32">
        <f t="shared" si="26"/>
        <v>0</v>
      </c>
      <c r="AE197" s="41">
        <f t="shared" si="27"/>
        <v>0</v>
      </c>
      <c r="AF197" s="41">
        <f t="shared" si="28"/>
        <v>0</v>
      </c>
      <c r="AG197" s="41">
        <f t="shared" si="29"/>
        <v>0</v>
      </c>
      <c r="AH197" s="41">
        <f t="shared" si="30"/>
        <v>0</v>
      </c>
      <c r="AI197" s="41">
        <f t="shared" si="31"/>
        <v>0</v>
      </c>
      <c r="AJ197" s="41">
        <f t="shared" si="32"/>
        <v>0</v>
      </c>
      <c r="AK197" s="41">
        <f t="shared" si="33"/>
        <v>0</v>
      </c>
      <c r="AL197" s="41">
        <f t="shared" si="34"/>
        <v>0</v>
      </c>
      <c r="AN197" s="40">
        <f t="shared" si="37"/>
        <v>184</v>
      </c>
      <c r="AO1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7" s="42">
        <f>IF(B197="",0,IF(ISERROR(VLOOKUP(B197,LesName,1,FALSE)),"ошибка в наименовании",0))</f>
        <v>0</v>
      </c>
      <c r="AQ197" s="42">
        <f>IF(OR(AND(LEN(C197)&gt;0,LEN(B197)&gt;0,H197&lt;&gt;0),AND(LEN(C197)=0,LEN(B197)=0,H197=0)),0,"введены не все данные (графы Б, В, 9)")</f>
        <v>0</v>
      </c>
    </row>
    <row r="198" spans="1:43" ht="30.75" customHeight="1" x14ac:dyDescent="0.2">
      <c r="A198" s="34">
        <v>185</v>
      </c>
      <c r="B198" s="35" t="s">
        <v>394</v>
      </c>
      <c r="C198" s="35" t="s">
        <v>662</v>
      </c>
      <c r="D198" s="35" t="s">
        <v>480</v>
      </c>
      <c r="E198" s="35" t="s">
        <v>663</v>
      </c>
      <c r="F198" s="36" t="s">
        <v>59</v>
      </c>
      <c r="G198" s="37" t="s">
        <v>53</v>
      </c>
      <c r="H198" s="39">
        <f t="shared" si="35"/>
        <v>23.1</v>
      </c>
      <c r="I198" s="38">
        <v>21.5</v>
      </c>
      <c r="J198" s="38">
        <v>1.6</v>
      </c>
      <c r="K198" s="38">
        <v>0.2</v>
      </c>
      <c r="L198" s="38"/>
      <c r="M198" s="38"/>
      <c r="N198" s="38"/>
      <c r="O198" s="38"/>
      <c r="P198" s="38"/>
      <c r="Q198" s="38"/>
      <c r="R198" s="38"/>
      <c r="S198" s="38"/>
      <c r="T198" s="38"/>
      <c r="U198" s="38"/>
      <c r="V198" s="38"/>
      <c r="W198" s="37" t="s">
        <v>664</v>
      </c>
      <c r="Y198" s="40">
        <f t="shared" si="36"/>
        <v>185</v>
      </c>
      <c r="Z198" s="41" t="e">
        <f>IF($G$6="январь",ROUND(#REF!-#REF!,2),IF(#REF!&gt;=#REF!,0,ROUND(#REF!-#REF!,2)))</f>
        <v>#REF!</v>
      </c>
      <c r="AA198" s="32" t="e">
        <f>IF(#REF!&gt;#REF!,#REF!-#REF!,0)</f>
        <v>#REF!</v>
      </c>
      <c r="AB198" s="42" t="e">
        <f>IF($G$6="январь",ROUND(#REF!-#REF!,2),IF(#REF!&gt;=#REF!,0,ROUND(#REF!-#REF!,2)))</f>
        <v>#REF!</v>
      </c>
      <c r="AC198" s="32" t="e">
        <f>IF(#REF!&gt;#REF!,#REF!-#REF!,0)</f>
        <v>#REF!</v>
      </c>
      <c r="AD198" s="32">
        <f t="shared" si="26"/>
        <v>0</v>
      </c>
      <c r="AE198" s="41">
        <f t="shared" si="27"/>
        <v>0</v>
      </c>
      <c r="AF198" s="41">
        <f t="shared" si="28"/>
        <v>0</v>
      </c>
      <c r="AG198" s="41">
        <f t="shared" si="29"/>
        <v>0</v>
      </c>
      <c r="AH198" s="41">
        <f t="shared" si="30"/>
        <v>0</v>
      </c>
      <c r="AI198" s="41">
        <f t="shared" si="31"/>
        <v>0</v>
      </c>
      <c r="AJ198" s="41">
        <f t="shared" si="32"/>
        <v>0</v>
      </c>
      <c r="AK198" s="41">
        <f t="shared" si="33"/>
        <v>0</v>
      </c>
      <c r="AL198" s="41">
        <f t="shared" si="34"/>
        <v>0</v>
      </c>
      <c r="AN198" s="40">
        <f t="shared" si="37"/>
        <v>185</v>
      </c>
      <c r="AO1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8" s="42">
        <f>IF(B198="",0,IF(ISERROR(VLOOKUP(B198,LesName,1,FALSE)),"ошибка в наименовании",0))</f>
        <v>0</v>
      </c>
      <c r="AQ198" s="42">
        <f>IF(OR(AND(LEN(C198)&gt;0,LEN(B198)&gt;0,H198&lt;&gt;0),AND(LEN(C198)=0,LEN(B198)=0,H198=0)),0,"введены не все данные (графы Б, В, 9)")</f>
        <v>0</v>
      </c>
    </row>
    <row r="199" spans="1:43" ht="42" customHeight="1" x14ac:dyDescent="0.2">
      <c r="A199" s="34">
        <v>186</v>
      </c>
      <c r="B199" s="35" t="s">
        <v>72</v>
      </c>
      <c r="C199" s="35" t="s">
        <v>439</v>
      </c>
      <c r="D199" s="35" t="s">
        <v>89</v>
      </c>
      <c r="E199" s="35" t="s">
        <v>658</v>
      </c>
      <c r="F199" s="36" t="s">
        <v>59</v>
      </c>
      <c r="G199" s="37" t="s">
        <v>196</v>
      </c>
      <c r="H199" s="39">
        <f t="shared" si="35"/>
        <v>23.1</v>
      </c>
      <c r="I199" s="38">
        <v>1.1000000000000001</v>
      </c>
      <c r="J199" s="38">
        <v>22</v>
      </c>
      <c r="K199" s="38">
        <v>2.5</v>
      </c>
      <c r="L199" s="38"/>
      <c r="M199" s="38"/>
      <c r="N199" s="38"/>
      <c r="O199" s="38"/>
      <c r="P199" s="38"/>
      <c r="Q199" s="38"/>
      <c r="R199" s="38"/>
      <c r="S199" s="38"/>
      <c r="T199" s="38"/>
      <c r="U199" s="38"/>
      <c r="V199" s="38"/>
      <c r="W199" s="37" t="s">
        <v>665</v>
      </c>
      <c r="Y199" s="40">
        <f t="shared" si="36"/>
        <v>186</v>
      </c>
      <c r="Z199" s="41" t="e">
        <f>IF($G$6="январь",ROUND(#REF!-#REF!,2),IF(#REF!&gt;=#REF!,0,ROUND(#REF!-#REF!,2)))</f>
        <v>#REF!</v>
      </c>
      <c r="AA199" s="32" t="e">
        <f>IF(#REF!&gt;#REF!,#REF!-#REF!,0)</f>
        <v>#REF!</v>
      </c>
      <c r="AB199" s="42" t="e">
        <f>IF($G$6="январь",ROUND(#REF!-#REF!,2),IF(#REF!&gt;=#REF!,0,ROUND(#REF!-#REF!,2)))</f>
        <v>#REF!</v>
      </c>
      <c r="AC199" s="32" t="e">
        <f>IF(#REF!&gt;#REF!,#REF!-#REF!,0)</f>
        <v>#REF!</v>
      </c>
      <c r="AD199" s="32">
        <f t="shared" si="26"/>
        <v>0</v>
      </c>
      <c r="AE199" s="41">
        <f t="shared" si="27"/>
        <v>0</v>
      </c>
      <c r="AF199" s="41">
        <f t="shared" si="28"/>
        <v>0</v>
      </c>
      <c r="AG199" s="41">
        <f t="shared" si="29"/>
        <v>0</v>
      </c>
      <c r="AH199" s="41">
        <f t="shared" si="30"/>
        <v>0</v>
      </c>
      <c r="AI199" s="41">
        <f t="shared" si="31"/>
        <v>0</v>
      </c>
      <c r="AJ199" s="41">
        <f t="shared" si="32"/>
        <v>0</v>
      </c>
      <c r="AK199" s="41">
        <f t="shared" si="33"/>
        <v>0</v>
      </c>
      <c r="AL199" s="41">
        <f t="shared" si="34"/>
        <v>0</v>
      </c>
      <c r="AN199" s="40">
        <f t="shared" si="37"/>
        <v>186</v>
      </c>
      <c r="AO1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99" s="42">
        <f>IF(B199="",0,IF(ISERROR(VLOOKUP(B199,LesName,1,FALSE)),"ошибка в наименовании",0))</f>
        <v>0</v>
      </c>
      <c r="AQ199" s="42">
        <f>IF(OR(AND(LEN(C199)&gt;0,LEN(B199)&gt;0,H199&lt;&gt;0),AND(LEN(C199)=0,LEN(B199)=0,H199=0)),0,"введены не все данные (графы Б, В, 9)")</f>
        <v>0</v>
      </c>
    </row>
    <row r="200" spans="1:43" ht="31.5" customHeight="1" x14ac:dyDescent="0.25">
      <c r="A200" s="34">
        <v>187</v>
      </c>
      <c r="B200" s="35" t="s">
        <v>55</v>
      </c>
      <c r="C200" s="35" t="s">
        <v>666</v>
      </c>
      <c r="D200" s="35" t="s">
        <v>89</v>
      </c>
      <c r="E200" s="35" t="s">
        <v>97</v>
      </c>
      <c r="F200" s="36" t="s">
        <v>59</v>
      </c>
      <c r="G200" s="37" t="s">
        <v>53</v>
      </c>
      <c r="H200" s="39">
        <f t="shared" si="35"/>
        <v>23</v>
      </c>
      <c r="I200" s="38">
        <v>22.1</v>
      </c>
      <c r="J200" s="38">
        <v>0.9</v>
      </c>
      <c r="K200" s="38">
        <v>0.1</v>
      </c>
      <c r="L200" s="38"/>
      <c r="M200" s="38"/>
      <c r="N200" s="38"/>
      <c r="O200" s="38"/>
      <c r="P200" s="38"/>
      <c r="Q200" s="38"/>
      <c r="R200" s="38"/>
      <c r="S200" s="38"/>
      <c r="T200" s="38"/>
      <c r="U200" s="38"/>
      <c r="V200" s="38"/>
      <c r="W200" s="44" t="s">
        <v>667</v>
      </c>
      <c r="Y200" s="40">
        <f t="shared" si="36"/>
        <v>187</v>
      </c>
      <c r="Z200" s="41" t="e">
        <f>IF($G$6="январь",ROUND(#REF!-#REF!,2),IF(#REF!&gt;=#REF!,0,ROUND(#REF!-#REF!,2)))</f>
        <v>#REF!</v>
      </c>
      <c r="AA200" s="32" t="e">
        <f>IF(#REF!&gt;#REF!,#REF!-#REF!,0)</f>
        <v>#REF!</v>
      </c>
      <c r="AB200" s="42" t="e">
        <f>IF($G$6="январь",ROUND(#REF!-#REF!,2),IF(#REF!&gt;=#REF!,0,ROUND(#REF!-#REF!,2)))</f>
        <v>#REF!</v>
      </c>
      <c r="AC200" s="32" t="e">
        <f>IF(#REF!&gt;#REF!,#REF!-#REF!,0)</f>
        <v>#REF!</v>
      </c>
      <c r="AD200" s="32">
        <f t="shared" si="26"/>
        <v>0</v>
      </c>
      <c r="AE200" s="41">
        <f t="shared" si="27"/>
        <v>0</v>
      </c>
      <c r="AF200" s="41">
        <f t="shared" si="28"/>
        <v>0</v>
      </c>
      <c r="AG200" s="41">
        <f t="shared" si="29"/>
        <v>0</v>
      </c>
      <c r="AH200" s="41">
        <f t="shared" si="30"/>
        <v>0</v>
      </c>
      <c r="AI200" s="41">
        <f t="shared" si="31"/>
        <v>0</v>
      </c>
      <c r="AJ200" s="41">
        <f t="shared" si="32"/>
        <v>0</v>
      </c>
      <c r="AK200" s="41">
        <f t="shared" si="33"/>
        <v>0</v>
      </c>
      <c r="AL200" s="41">
        <f t="shared" si="34"/>
        <v>0</v>
      </c>
      <c r="AN200" s="40">
        <f t="shared" si="37"/>
        <v>187</v>
      </c>
      <c r="AO2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0" s="42">
        <f>IF(B200="",0,IF(ISERROR(VLOOKUP(B200,LesName,1,FALSE)),"ошибка в наименовании",0))</f>
        <v>0</v>
      </c>
      <c r="AQ200" s="42">
        <f>IF(OR(AND(LEN(C200)&gt;0,LEN(B200)&gt;0,H200&lt;&gt;0),AND(LEN(C200)=0,LEN(B200)=0,H200=0)),0,"введены не все данные (графы Б, В, 9)")</f>
        <v>0</v>
      </c>
    </row>
    <row r="201" spans="1:43" ht="21" customHeight="1" x14ac:dyDescent="0.2">
      <c r="A201" s="34">
        <v>188</v>
      </c>
      <c r="B201" s="35" t="s">
        <v>72</v>
      </c>
      <c r="C201" s="35" t="s">
        <v>668</v>
      </c>
      <c r="D201" s="35" t="s">
        <v>669</v>
      </c>
      <c r="E201" s="35" t="s">
        <v>544</v>
      </c>
      <c r="F201" s="36" t="s">
        <v>59</v>
      </c>
      <c r="G201" s="37" t="s">
        <v>53</v>
      </c>
      <c r="H201" s="39">
        <f t="shared" si="35"/>
        <v>22.6</v>
      </c>
      <c r="I201" s="38">
        <v>9</v>
      </c>
      <c r="J201" s="38">
        <v>13.6</v>
      </c>
      <c r="K201" s="38">
        <v>1.5</v>
      </c>
      <c r="L201" s="38"/>
      <c r="M201" s="38"/>
      <c r="N201" s="38"/>
      <c r="O201" s="38"/>
      <c r="P201" s="38"/>
      <c r="Q201" s="38"/>
      <c r="R201" s="38"/>
      <c r="S201" s="38"/>
      <c r="T201" s="38"/>
      <c r="U201" s="38"/>
      <c r="V201" s="38"/>
      <c r="W201" s="37" t="s">
        <v>561</v>
      </c>
      <c r="Y201" s="40">
        <f t="shared" si="36"/>
        <v>188</v>
      </c>
      <c r="Z201" s="41" t="e">
        <f>IF($G$6="январь",ROUND(#REF!-#REF!,2),IF(#REF!&gt;=#REF!,0,ROUND(#REF!-#REF!,2)))</f>
        <v>#REF!</v>
      </c>
      <c r="AA201" s="32" t="e">
        <f>IF(#REF!&gt;#REF!,#REF!-#REF!,0)</f>
        <v>#REF!</v>
      </c>
      <c r="AB201" s="42" t="e">
        <f>IF($G$6="январь",ROUND(#REF!-#REF!,2),IF(#REF!&gt;=#REF!,0,ROUND(#REF!-#REF!,2)))</f>
        <v>#REF!</v>
      </c>
      <c r="AC201" s="32" t="e">
        <f>IF(#REF!&gt;#REF!,#REF!-#REF!,0)</f>
        <v>#REF!</v>
      </c>
      <c r="AD201" s="32">
        <f t="shared" si="26"/>
        <v>0</v>
      </c>
      <c r="AE201" s="41">
        <f t="shared" si="27"/>
        <v>0</v>
      </c>
      <c r="AF201" s="41">
        <f t="shared" si="28"/>
        <v>0</v>
      </c>
      <c r="AG201" s="41">
        <f t="shared" si="29"/>
        <v>0</v>
      </c>
      <c r="AH201" s="41">
        <f t="shared" si="30"/>
        <v>0</v>
      </c>
      <c r="AI201" s="41">
        <f t="shared" si="31"/>
        <v>0</v>
      </c>
      <c r="AJ201" s="41">
        <f t="shared" si="32"/>
        <v>0</v>
      </c>
      <c r="AK201" s="41">
        <f t="shared" si="33"/>
        <v>0</v>
      </c>
      <c r="AL201" s="41">
        <f t="shared" si="34"/>
        <v>0</v>
      </c>
      <c r="AN201" s="40">
        <f t="shared" si="37"/>
        <v>188</v>
      </c>
      <c r="AO2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1" s="42">
        <f>IF(B201="",0,IF(ISERROR(VLOOKUP(B201,LesName,1,FALSE)),"ошибка в наименовании",0))</f>
        <v>0</v>
      </c>
      <c r="AQ201" s="42">
        <f>IF(OR(AND(LEN(C201)&gt;0,LEN(B201)&gt;0,H201&lt;&gt;0),AND(LEN(C201)=0,LEN(B201)=0,H201=0)),0,"введены не все данные (графы Б, В, 9)")</f>
        <v>0</v>
      </c>
    </row>
    <row r="202" spans="1:43" ht="38.25" customHeight="1" x14ac:dyDescent="0.2">
      <c r="A202" s="34">
        <v>189</v>
      </c>
      <c r="B202" s="35" t="s">
        <v>170</v>
      </c>
      <c r="C202" s="35" t="s">
        <v>536</v>
      </c>
      <c r="D202" s="35" t="s">
        <v>642</v>
      </c>
      <c r="E202" s="35" t="s">
        <v>538</v>
      </c>
      <c r="F202" s="36" t="s">
        <v>59</v>
      </c>
      <c r="G202" s="37" t="s">
        <v>53</v>
      </c>
      <c r="H202" s="39">
        <f t="shared" si="35"/>
        <v>22.5</v>
      </c>
      <c r="I202" s="38">
        <v>20.100000000000001</v>
      </c>
      <c r="J202" s="38">
        <v>2.4</v>
      </c>
      <c r="K202" s="38">
        <v>0.3</v>
      </c>
      <c r="L202" s="38"/>
      <c r="M202" s="38"/>
      <c r="N202" s="38"/>
      <c r="O202" s="38"/>
      <c r="P202" s="38"/>
      <c r="Q202" s="38"/>
      <c r="R202" s="38"/>
      <c r="S202" s="38"/>
      <c r="T202" s="38"/>
      <c r="U202" s="38"/>
      <c r="V202" s="38"/>
      <c r="W202" s="37" t="s">
        <v>670</v>
      </c>
      <c r="Y202" s="40">
        <f t="shared" si="36"/>
        <v>189</v>
      </c>
      <c r="Z202" s="41" t="e">
        <f>IF($G$6="январь",ROUND(#REF!-#REF!,2),IF(#REF!&gt;=#REF!,0,ROUND(#REF!-#REF!,2)))</f>
        <v>#REF!</v>
      </c>
      <c r="AA202" s="32" t="e">
        <f>IF(#REF!&gt;#REF!,#REF!-#REF!,0)</f>
        <v>#REF!</v>
      </c>
      <c r="AB202" s="42" t="e">
        <f>IF($G$6="январь",ROUND(#REF!-#REF!,2),IF(#REF!&gt;=#REF!,0,ROUND(#REF!-#REF!,2)))</f>
        <v>#REF!</v>
      </c>
      <c r="AC202" s="32" t="e">
        <f>IF(#REF!&gt;#REF!,#REF!-#REF!,0)</f>
        <v>#REF!</v>
      </c>
      <c r="AD202" s="32">
        <f t="shared" si="26"/>
        <v>0</v>
      </c>
      <c r="AE202" s="41">
        <f t="shared" si="27"/>
        <v>0</v>
      </c>
      <c r="AF202" s="41">
        <f t="shared" si="28"/>
        <v>0</v>
      </c>
      <c r="AG202" s="41">
        <f t="shared" si="29"/>
        <v>0</v>
      </c>
      <c r="AH202" s="41">
        <f t="shared" si="30"/>
        <v>0</v>
      </c>
      <c r="AI202" s="41">
        <f t="shared" si="31"/>
        <v>0</v>
      </c>
      <c r="AJ202" s="41">
        <f t="shared" si="32"/>
        <v>0</v>
      </c>
      <c r="AK202" s="41">
        <f t="shared" si="33"/>
        <v>0</v>
      </c>
      <c r="AL202" s="41">
        <f t="shared" si="34"/>
        <v>0</v>
      </c>
      <c r="AN202" s="40">
        <f t="shared" si="37"/>
        <v>189</v>
      </c>
      <c r="AO2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2" s="42">
        <f>IF(B202="",0,IF(ISERROR(VLOOKUP(B202,LesName,1,FALSE)),"ошибка в наименовании",0))</f>
        <v>0</v>
      </c>
      <c r="AQ202" s="42">
        <f>IF(OR(AND(LEN(C202)&gt;0,LEN(B202)&gt;0,H202&lt;&gt;0),AND(LEN(C202)=0,LEN(B202)=0,H202=0)),0,"введены не все данные (графы Б, В, 9)")</f>
        <v>0</v>
      </c>
    </row>
    <row r="203" spans="1:43" ht="42" customHeight="1" x14ac:dyDescent="0.2">
      <c r="A203" s="34">
        <v>190</v>
      </c>
      <c r="B203" s="35" t="s">
        <v>55</v>
      </c>
      <c r="C203" s="35" t="s">
        <v>671</v>
      </c>
      <c r="D203" s="35" t="s">
        <v>274</v>
      </c>
      <c r="E203" s="35" t="s">
        <v>338</v>
      </c>
      <c r="F203" s="36" t="s">
        <v>59</v>
      </c>
      <c r="G203" s="37" t="s">
        <v>60</v>
      </c>
      <c r="H203" s="39">
        <f t="shared" si="35"/>
        <v>22.2</v>
      </c>
      <c r="I203" s="38">
        <v>14.9</v>
      </c>
      <c r="J203" s="38">
        <v>7.3</v>
      </c>
      <c r="K203" s="38">
        <v>0.8</v>
      </c>
      <c r="L203" s="38"/>
      <c r="M203" s="38"/>
      <c r="N203" s="38"/>
      <c r="O203" s="38"/>
      <c r="P203" s="38"/>
      <c r="Q203" s="38"/>
      <c r="R203" s="38"/>
      <c r="S203" s="38"/>
      <c r="T203" s="38"/>
      <c r="U203" s="38"/>
      <c r="V203" s="38"/>
      <c r="W203" s="37" t="s">
        <v>672</v>
      </c>
      <c r="Y203" s="40">
        <f t="shared" si="36"/>
        <v>190</v>
      </c>
      <c r="Z203" s="41" t="e">
        <f>IF($G$6="январь",ROUND(#REF!-#REF!,2),IF(#REF!&gt;=#REF!,0,ROUND(#REF!-#REF!,2)))</f>
        <v>#REF!</v>
      </c>
      <c r="AA203" s="32" t="e">
        <f>IF(#REF!&gt;#REF!,#REF!-#REF!,0)</f>
        <v>#REF!</v>
      </c>
      <c r="AB203" s="42" t="e">
        <f>IF($G$6="январь",ROUND(#REF!-#REF!,2),IF(#REF!&gt;=#REF!,0,ROUND(#REF!-#REF!,2)))</f>
        <v>#REF!</v>
      </c>
      <c r="AC203" s="32" t="e">
        <f>IF(#REF!&gt;#REF!,#REF!-#REF!,0)</f>
        <v>#REF!</v>
      </c>
      <c r="AD203" s="32">
        <f t="shared" si="26"/>
        <v>0</v>
      </c>
      <c r="AE203" s="41">
        <f t="shared" si="27"/>
        <v>0</v>
      </c>
      <c r="AF203" s="41">
        <f t="shared" si="28"/>
        <v>0</v>
      </c>
      <c r="AG203" s="41">
        <f t="shared" si="29"/>
        <v>0</v>
      </c>
      <c r="AH203" s="41">
        <f t="shared" si="30"/>
        <v>0</v>
      </c>
      <c r="AI203" s="41">
        <f t="shared" si="31"/>
        <v>0</v>
      </c>
      <c r="AJ203" s="41">
        <f t="shared" si="32"/>
        <v>0</v>
      </c>
      <c r="AK203" s="41">
        <f t="shared" si="33"/>
        <v>0</v>
      </c>
      <c r="AL203" s="41">
        <f t="shared" si="34"/>
        <v>0</v>
      </c>
      <c r="AN203" s="40">
        <f t="shared" si="37"/>
        <v>190</v>
      </c>
      <c r="AO2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3" s="42">
        <f>IF(B203="",0,IF(ISERROR(VLOOKUP(B203,LesName,1,FALSE)),"ошибка в наименовании",0))</f>
        <v>0</v>
      </c>
      <c r="AQ203" s="42">
        <f>IF(OR(AND(LEN(C203)&gt;0,LEN(B203)&gt;0,H203&lt;&gt;0),AND(LEN(C203)=0,LEN(B203)=0,H203=0)),0,"введены не все данные (графы Б, В, 9)")</f>
        <v>0</v>
      </c>
    </row>
    <row r="204" spans="1:43" ht="41.25" customHeight="1" x14ac:dyDescent="0.2">
      <c r="A204" s="34">
        <v>191</v>
      </c>
      <c r="B204" s="35" t="s">
        <v>55</v>
      </c>
      <c r="C204" s="35" t="s">
        <v>673</v>
      </c>
      <c r="D204" s="35" t="s">
        <v>89</v>
      </c>
      <c r="E204" s="35" t="s">
        <v>241</v>
      </c>
      <c r="F204" s="36" t="s">
        <v>59</v>
      </c>
      <c r="G204" s="37" t="s">
        <v>60</v>
      </c>
      <c r="H204" s="39">
        <f t="shared" si="35"/>
        <v>21.799999999999997</v>
      </c>
      <c r="I204" s="38">
        <v>19.399999999999999</v>
      </c>
      <c r="J204" s="38">
        <v>2.4</v>
      </c>
      <c r="K204" s="38">
        <v>0.3</v>
      </c>
      <c r="L204" s="38"/>
      <c r="M204" s="38"/>
      <c r="N204" s="38"/>
      <c r="O204" s="38"/>
      <c r="P204" s="38"/>
      <c r="Q204" s="38"/>
      <c r="R204" s="38"/>
      <c r="S204" s="38"/>
      <c r="T204" s="38"/>
      <c r="U204" s="38"/>
      <c r="V204" s="38"/>
      <c r="W204" s="37" t="s">
        <v>674</v>
      </c>
      <c r="Y204" s="40">
        <f t="shared" si="36"/>
        <v>191</v>
      </c>
      <c r="Z204" s="41" t="e">
        <f>IF($G$6="январь",ROUND(#REF!-#REF!,2),IF(#REF!&gt;=#REF!,0,ROUND(#REF!-#REF!,2)))</f>
        <v>#REF!</v>
      </c>
      <c r="AA204" s="32" t="e">
        <f>IF(#REF!&gt;#REF!,#REF!-#REF!,0)</f>
        <v>#REF!</v>
      </c>
      <c r="AB204" s="42" t="e">
        <f>IF($G$6="январь",ROUND(#REF!-#REF!,2),IF(#REF!&gt;=#REF!,0,ROUND(#REF!-#REF!,2)))</f>
        <v>#REF!</v>
      </c>
      <c r="AC204" s="32" t="e">
        <f>IF(#REF!&gt;#REF!,#REF!-#REF!,0)</f>
        <v>#REF!</v>
      </c>
      <c r="AD204" s="32">
        <f t="shared" si="26"/>
        <v>0</v>
      </c>
      <c r="AE204" s="41">
        <f t="shared" si="27"/>
        <v>0</v>
      </c>
      <c r="AF204" s="41">
        <f t="shared" si="28"/>
        <v>0</v>
      </c>
      <c r="AG204" s="41">
        <f t="shared" si="29"/>
        <v>0</v>
      </c>
      <c r="AH204" s="41">
        <f t="shared" si="30"/>
        <v>0</v>
      </c>
      <c r="AI204" s="41">
        <f t="shared" si="31"/>
        <v>0</v>
      </c>
      <c r="AJ204" s="41">
        <f t="shared" si="32"/>
        <v>0</v>
      </c>
      <c r="AK204" s="41">
        <f t="shared" si="33"/>
        <v>0</v>
      </c>
      <c r="AL204" s="41">
        <f t="shared" si="34"/>
        <v>0</v>
      </c>
      <c r="AN204" s="40">
        <f t="shared" si="37"/>
        <v>191</v>
      </c>
      <c r="AO2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4" s="42">
        <f>IF(B204="",0,IF(ISERROR(VLOOKUP(B204,LesName,1,FALSE)),"ошибка в наименовании",0))</f>
        <v>0</v>
      </c>
      <c r="AQ204" s="42">
        <f>IF(OR(AND(LEN(C204)&gt;0,LEN(B204)&gt;0,H204&lt;&gt;0),AND(LEN(C204)=0,LEN(B204)=0,H204=0)),0,"введены не все данные (графы Б, В, 9)")</f>
        <v>0</v>
      </c>
    </row>
    <row r="205" spans="1:43" ht="25.5" customHeight="1" x14ac:dyDescent="0.2">
      <c r="A205" s="34">
        <v>192</v>
      </c>
      <c r="B205" s="35" t="s">
        <v>67</v>
      </c>
      <c r="C205" s="35" t="s">
        <v>675</v>
      </c>
      <c r="D205" s="35" t="s">
        <v>676</v>
      </c>
      <c r="E205" s="35" t="s">
        <v>419</v>
      </c>
      <c r="F205" s="36" t="s">
        <v>59</v>
      </c>
      <c r="G205" s="37" t="s">
        <v>53</v>
      </c>
      <c r="H205" s="39">
        <f t="shared" si="35"/>
        <v>20.8</v>
      </c>
      <c r="I205" s="38">
        <v>19.7</v>
      </c>
      <c r="J205" s="38">
        <v>1.1000000000000001</v>
      </c>
      <c r="K205" s="38">
        <v>0.1</v>
      </c>
      <c r="L205" s="38"/>
      <c r="M205" s="38"/>
      <c r="N205" s="38"/>
      <c r="O205" s="38"/>
      <c r="P205" s="38"/>
      <c r="Q205" s="38"/>
      <c r="R205" s="38"/>
      <c r="S205" s="38"/>
      <c r="T205" s="38"/>
      <c r="U205" s="38"/>
      <c r="V205" s="38"/>
      <c r="W205" s="37" t="s">
        <v>677</v>
      </c>
      <c r="Y205" s="40">
        <f t="shared" si="36"/>
        <v>192</v>
      </c>
      <c r="Z205" s="41" t="e">
        <f>IF($G$6="январь",ROUND(#REF!-#REF!,2),IF(#REF!&gt;=#REF!,0,ROUND(#REF!-#REF!,2)))</f>
        <v>#REF!</v>
      </c>
      <c r="AA205" s="32" t="e">
        <f>IF(#REF!&gt;#REF!,#REF!-#REF!,0)</f>
        <v>#REF!</v>
      </c>
      <c r="AB205" s="42" t="e">
        <f>IF($G$6="январь",ROUND(#REF!-#REF!,2),IF(#REF!&gt;=#REF!,0,ROUND(#REF!-#REF!,2)))</f>
        <v>#REF!</v>
      </c>
      <c r="AC205" s="32" t="e">
        <f>IF(#REF!&gt;#REF!,#REF!-#REF!,0)</f>
        <v>#REF!</v>
      </c>
      <c r="AD205" s="32">
        <f t="shared" ref="AD205:AD268" si="38">IF(Q205&gt;H205,H205-Q205,0)</f>
        <v>0</v>
      </c>
      <c r="AE205" s="41">
        <f t="shared" ref="AE205:AE268" si="39">IF(J205&gt;=K205,0,ROUND(J205-K205,2))</f>
        <v>0</v>
      </c>
      <c r="AF205" s="41">
        <f t="shared" ref="AF205:AF268" si="40">IF(H205&gt;=L205,0,ROUND(H205-L205,2))</f>
        <v>0</v>
      </c>
      <c r="AG205" s="41">
        <f t="shared" ref="AG205:AG268" si="41">IF(L205&gt;=M205+N205+O205,0,ROUND(L205-M205-N205-O205,2))</f>
        <v>0</v>
      </c>
      <c r="AH205" s="41">
        <f t="shared" ref="AH205:AH268" si="42">IF(O205&gt;=P205,0,ROUND(O205-P205,2))</f>
        <v>0</v>
      </c>
      <c r="AI205" s="41">
        <f t="shared" ref="AI205:AI268" si="43">IF(H205&gt;=R205,0,ROUND(H205-R205,2))</f>
        <v>0</v>
      </c>
      <c r="AJ205" s="41">
        <f t="shared" ref="AJ205:AJ268" si="44">IF(R205&gt;=S205,0,ROUND(R205-S205,2))</f>
        <v>0</v>
      </c>
      <c r="AK205" s="41">
        <f t="shared" ref="AK205:AK268" si="45">IF(S205&gt;=T205+U205,0,ROUND(S205-T205-U205,2))</f>
        <v>0</v>
      </c>
      <c r="AL205" s="41">
        <f t="shared" ref="AL205:AL268" si="46">IF(T205&gt;=V205,0,ROUND(T205-V205,2))</f>
        <v>0</v>
      </c>
      <c r="AN205" s="40">
        <f t="shared" si="37"/>
        <v>192</v>
      </c>
      <c r="AO2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5" s="42">
        <f>IF(B205="",0,IF(ISERROR(VLOOKUP(B205,LesName,1,FALSE)),"ошибка в наименовании",0))</f>
        <v>0</v>
      </c>
      <c r="AQ205" s="42">
        <f>IF(OR(AND(LEN(C205)&gt;0,LEN(B205)&gt;0,H205&lt;&gt;0),AND(LEN(C205)=0,LEN(B205)=0,H205=0)),0,"введены не все данные (графы Б, В, 9)")</f>
        <v>0</v>
      </c>
    </row>
    <row r="206" spans="1:43" ht="36" customHeight="1" x14ac:dyDescent="0.2">
      <c r="A206" s="34">
        <v>193</v>
      </c>
      <c r="B206" s="35" t="s">
        <v>82</v>
      </c>
      <c r="C206" s="35" t="s">
        <v>678</v>
      </c>
      <c r="D206" s="35" t="s">
        <v>679</v>
      </c>
      <c r="E206" s="35" t="s">
        <v>338</v>
      </c>
      <c r="F206" s="36" t="s">
        <v>59</v>
      </c>
      <c r="G206" s="37" t="s">
        <v>53</v>
      </c>
      <c r="H206" s="39">
        <f t="shared" ref="H206:H269" si="47">I206+J206</f>
        <v>20.2</v>
      </c>
      <c r="I206" s="38">
        <v>18.2</v>
      </c>
      <c r="J206" s="38">
        <v>2</v>
      </c>
      <c r="K206" s="38">
        <v>0.2</v>
      </c>
      <c r="L206" s="38"/>
      <c r="M206" s="38"/>
      <c r="N206" s="38"/>
      <c r="O206" s="38"/>
      <c r="P206" s="38"/>
      <c r="Q206" s="38"/>
      <c r="R206" s="38"/>
      <c r="S206" s="38"/>
      <c r="T206" s="38"/>
      <c r="U206" s="38"/>
      <c r="V206" s="38"/>
      <c r="W206" s="37" t="s">
        <v>680</v>
      </c>
      <c r="Y206" s="40">
        <f t="shared" ref="Y206:Y269" si="48">A206</f>
        <v>193</v>
      </c>
      <c r="Z206" s="41" t="e">
        <f>IF($G$6="январь",ROUND(#REF!-#REF!,2),IF(#REF!&gt;=#REF!,0,ROUND(#REF!-#REF!,2)))</f>
        <v>#REF!</v>
      </c>
      <c r="AA206" s="32" t="e">
        <f>IF(#REF!&gt;#REF!,#REF!-#REF!,0)</f>
        <v>#REF!</v>
      </c>
      <c r="AB206" s="42" t="e">
        <f>IF($G$6="январь",ROUND(#REF!-#REF!,2),IF(#REF!&gt;=#REF!,0,ROUND(#REF!-#REF!,2)))</f>
        <v>#REF!</v>
      </c>
      <c r="AC206" s="32" t="e">
        <f>IF(#REF!&gt;#REF!,#REF!-#REF!,0)</f>
        <v>#REF!</v>
      </c>
      <c r="AD206" s="32">
        <f t="shared" si="38"/>
        <v>0</v>
      </c>
      <c r="AE206" s="41">
        <f t="shared" si="39"/>
        <v>0</v>
      </c>
      <c r="AF206" s="41">
        <f t="shared" si="40"/>
        <v>0</v>
      </c>
      <c r="AG206" s="41">
        <f t="shared" si="41"/>
        <v>0</v>
      </c>
      <c r="AH206" s="41">
        <f t="shared" si="42"/>
        <v>0</v>
      </c>
      <c r="AI206" s="41">
        <f t="shared" si="43"/>
        <v>0</v>
      </c>
      <c r="AJ206" s="41">
        <f t="shared" si="44"/>
        <v>0</v>
      </c>
      <c r="AK206" s="41">
        <f t="shared" si="45"/>
        <v>0</v>
      </c>
      <c r="AL206" s="41">
        <f t="shared" si="46"/>
        <v>0</v>
      </c>
      <c r="AN206" s="40">
        <f t="shared" ref="AN206:AN269" si="49">A206</f>
        <v>193</v>
      </c>
      <c r="AO2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6" s="42">
        <f>IF(B206="",0,IF(ISERROR(VLOOKUP(B206,LesName,1,FALSE)),"ошибка в наименовании",0))</f>
        <v>0</v>
      </c>
      <c r="AQ206" s="42">
        <f>IF(OR(AND(LEN(C206)&gt;0,LEN(B206)&gt;0,H206&lt;&gt;0),AND(LEN(C206)=0,LEN(B206)=0,H206=0)),0,"введены не все данные (графы Б, В, 9)")</f>
        <v>0</v>
      </c>
    </row>
    <row r="207" spans="1:43" ht="31.5" customHeight="1" x14ac:dyDescent="0.2">
      <c r="A207" s="34">
        <v>194</v>
      </c>
      <c r="B207" s="35" t="s">
        <v>62</v>
      </c>
      <c r="C207" s="35" t="s">
        <v>471</v>
      </c>
      <c r="D207" s="35" t="s">
        <v>681</v>
      </c>
      <c r="E207" s="35" t="s">
        <v>473</v>
      </c>
      <c r="F207" s="36" t="s">
        <v>59</v>
      </c>
      <c r="G207" s="37" t="s">
        <v>60</v>
      </c>
      <c r="H207" s="39">
        <f t="shared" si="47"/>
        <v>20.100000000000001</v>
      </c>
      <c r="I207" s="38">
        <v>11.2</v>
      </c>
      <c r="J207" s="38">
        <v>8.9</v>
      </c>
      <c r="K207" s="38">
        <v>1</v>
      </c>
      <c r="L207" s="38"/>
      <c r="M207" s="38"/>
      <c r="N207" s="38"/>
      <c r="O207" s="38"/>
      <c r="P207" s="38"/>
      <c r="Q207" s="38"/>
      <c r="R207" s="38"/>
      <c r="S207" s="38"/>
      <c r="T207" s="38"/>
      <c r="U207" s="38"/>
      <c r="V207" s="38"/>
      <c r="W207" s="37" t="s">
        <v>682</v>
      </c>
      <c r="Y207" s="40">
        <f t="shared" si="48"/>
        <v>194</v>
      </c>
      <c r="Z207" s="41" t="e">
        <f>IF($G$6="январь",ROUND(#REF!-#REF!,2),IF(#REF!&gt;=#REF!,0,ROUND(#REF!-#REF!,2)))</f>
        <v>#REF!</v>
      </c>
      <c r="AA207" s="32" t="e">
        <f>IF(#REF!&gt;#REF!,#REF!-#REF!,0)</f>
        <v>#REF!</v>
      </c>
      <c r="AB207" s="42" t="e">
        <f>IF($G$6="январь",ROUND(#REF!-#REF!,2),IF(#REF!&gt;=#REF!,0,ROUND(#REF!-#REF!,2)))</f>
        <v>#REF!</v>
      </c>
      <c r="AC207" s="32" t="e">
        <f>IF(#REF!&gt;#REF!,#REF!-#REF!,0)</f>
        <v>#REF!</v>
      </c>
      <c r="AD207" s="32">
        <f t="shared" si="38"/>
        <v>0</v>
      </c>
      <c r="AE207" s="41">
        <f t="shared" si="39"/>
        <v>0</v>
      </c>
      <c r="AF207" s="41">
        <f t="shared" si="40"/>
        <v>0</v>
      </c>
      <c r="AG207" s="41">
        <f t="shared" si="41"/>
        <v>0</v>
      </c>
      <c r="AH207" s="41">
        <f t="shared" si="42"/>
        <v>0</v>
      </c>
      <c r="AI207" s="41">
        <f t="shared" si="43"/>
        <v>0</v>
      </c>
      <c r="AJ207" s="41">
        <f t="shared" si="44"/>
        <v>0</v>
      </c>
      <c r="AK207" s="41">
        <f t="shared" si="45"/>
        <v>0</v>
      </c>
      <c r="AL207" s="41">
        <f t="shared" si="46"/>
        <v>0</v>
      </c>
      <c r="AN207" s="40">
        <f t="shared" si="49"/>
        <v>194</v>
      </c>
      <c r="AO2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7" s="42">
        <f>IF(B207="",0,IF(ISERROR(VLOOKUP(B207,LesName,1,FALSE)),"ошибка в наименовании",0))</f>
        <v>0</v>
      </c>
      <c r="AQ207" s="42">
        <f>IF(OR(AND(LEN(C207)&gt;0,LEN(B207)&gt;0,H207&lt;&gt;0),AND(LEN(C207)=0,LEN(B207)=0,H207=0)),0,"введены не все данные (графы Б, В, 9)")</f>
        <v>0</v>
      </c>
    </row>
    <row r="208" spans="1:43" ht="32.25" customHeight="1" x14ac:dyDescent="0.2">
      <c r="A208" s="34">
        <v>195</v>
      </c>
      <c r="B208" s="35" t="s">
        <v>170</v>
      </c>
      <c r="C208" s="35" t="s">
        <v>460</v>
      </c>
      <c r="D208" s="35" t="s">
        <v>683</v>
      </c>
      <c r="E208" s="35" t="s">
        <v>65</v>
      </c>
      <c r="F208" s="36" t="s">
        <v>52</v>
      </c>
      <c r="G208" s="37" t="s">
        <v>53</v>
      </c>
      <c r="H208" s="39">
        <f t="shared" si="47"/>
        <v>19.5</v>
      </c>
      <c r="I208" s="38">
        <v>19.5</v>
      </c>
      <c r="J208" s="38"/>
      <c r="K208" s="38"/>
      <c r="L208" s="38"/>
      <c r="M208" s="38"/>
      <c r="N208" s="38"/>
      <c r="O208" s="38"/>
      <c r="P208" s="38"/>
      <c r="Q208" s="38"/>
      <c r="R208" s="38"/>
      <c r="S208" s="38"/>
      <c r="T208" s="38"/>
      <c r="U208" s="38"/>
      <c r="V208" s="38"/>
      <c r="W208" s="37" t="s">
        <v>684</v>
      </c>
      <c r="Y208" s="40">
        <f t="shared" si="48"/>
        <v>195</v>
      </c>
      <c r="Z208" s="41" t="e">
        <f>IF($G$6="январь",ROUND(#REF!-#REF!,2),IF(#REF!&gt;=#REF!,0,ROUND(#REF!-#REF!,2)))</f>
        <v>#REF!</v>
      </c>
      <c r="AA208" s="32" t="e">
        <f>IF(#REF!&gt;#REF!,#REF!-#REF!,0)</f>
        <v>#REF!</v>
      </c>
      <c r="AB208" s="42" t="e">
        <f>IF($G$6="январь",ROUND(#REF!-#REF!,2),IF(#REF!&gt;=#REF!,0,ROUND(#REF!-#REF!,2)))</f>
        <v>#REF!</v>
      </c>
      <c r="AC208" s="32" t="e">
        <f>IF(#REF!&gt;#REF!,#REF!-#REF!,0)</f>
        <v>#REF!</v>
      </c>
      <c r="AD208" s="32">
        <f t="shared" si="38"/>
        <v>0</v>
      </c>
      <c r="AE208" s="41">
        <f t="shared" si="39"/>
        <v>0</v>
      </c>
      <c r="AF208" s="41">
        <f t="shared" si="40"/>
        <v>0</v>
      </c>
      <c r="AG208" s="41">
        <f t="shared" si="41"/>
        <v>0</v>
      </c>
      <c r="AH208" s="41">
        <f t="shared" si="42"/>
        <v>0</v>
      </c>
      <c r="AI208" s="41">
        <f t="shared" si="43"/>
        <v>0</v>
      </c>
      <c r="AJ208" s="41">
        <f t="shared" si="44"/>
        <v>0</v>
      </c>
      <c r="AK208" s="41">
        <f t="shared" si="45"/>
        <v>0</v>
      </c>
      <c r="AL208" s="41">
        <f t="shared" si="46"/>
        <v>0</v>
      </c>
      <c r="AN208" s="40">
        <f t="shared" si="49"/>
        <v>195</v>
      </c>
      <c r="AO2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8" s="42">
        <f>IF(B208="",0,IF(ISERROR(VLOOKUP(B208,LesName,1,FALSE)),"ошибка в наименовании",0))</f>
        <v>0</v>
      </c>
      <c r="AQ208" s="42">
        <f>IF(OR(AND(LEN(C208)&gt;0,LEN(B208)&gt;0,H208&lt;&gt;0),AND(LEN(C208)=0,LEN(B208)=0,H208=0)),0,"введены не все данные (графы Б, В, 9)")</f>
        <v>0</v>
      </c>
    </row>
    <row r="209" spans="1:43" ht="89.25" x14ac:dyDescent="0.2">
      <c r="A209" s="34">
        <v>196</v>
      </c>
      <c r="B209" s="35" t="s">
        <v>62</v>
      </c>
      <c r="C209" s="35" t="s">
        <v>685</v>
      </c>
      <c r="D209" s="35" t="s">
        <v>89</v>
      </c>
      <c r="E209" s="35" t="s">
        <v>686</v>
      </c>
      <c r="F209" s="36" t="s">
        <v>59</v>
      </c>
      <c r="G209" s="37" t="s">
        <v>214</v>
      </c>
      <c r="H209" s="39">
        <f t="shared" si="47"/>
        <v>19.5</v>
      </c>
      <c r="I209" s="38">
        <v>16.600000000000001</v>
      </c>
      <c r="J209" s="38">
        <v>2.9</v>
      </c>
      <c r="K209" s="38">
        <v>0.3</v>
      </c>
      <c r="L209" s="38"/>
      <c r="M209" s="38"/>
      <c r="N209" s="38"/>
      <c r="O209" s="38"/>
      <c r="P209" s="38"/>
      <c r="Q209" s="38"/>
      <c r="R209" s="38"/>
      <c r="S209" s="38"/>
      <c r="T209" s="38"/>
      <c r="U209" s="38"/>
      <c r="V209" s="38"/>
      <c r="W209" s="37" t="s">
        <v>687</v>
      </c>
      <c r="Y209" s="40">
        <f t="shared" si="48"/>
        <v>196</v>
      </c>
      <c r="Z209" s="41" t="e">
        <f>IF($G$6="январь",ROUND(#REF!-#REF!,2),IF(#REF!&gt;=#REF!,0,ROUND(#REF!-#REF!,2)))</f>
        <v>#REF!</v>
      </c>
      <c r="AA209" s="32" t="e">
        <f>IF(#REF!&gt;#REF!,#REF!-#REF!,0)</f>
        <v>#REF!</v>
      </c>
      <c r="AB209" s="42" t="e">
        <f>IF($G$6="январь",ROUND(#REF!-#REF!,2),IF(#REF!&gt;=#REF!,0,ROUND(#REF!-#REF!,2)))</f>
        <v>#REF!</v>
      </c>
      <c r="AC209" s="32" t="e">
        <f>IF(#REF!&gt;#REF!,#REF!-#REF!,0)</f>
        <v>#REF!</v>
      </c>
      <c r="AD209" s="32">
        <f t="shared" si="38"/>
        <v>0</v>
      </c>
      <c r="AE209" s="41">
        <f t="shared" si="39"/>
        <v>0</v>
      </c>
      <c r="AF209" s="41">
        <f t="shared" si="40"/>
        <v>0</v>
      </c>
      <c r="AG209" s="41">
        <f t="shared" si="41"/>
        <v>0</v>
      </c>
      <c r="AH209" s="41">
        <f t="shared" si="42"/>
        <v>0</v>
      </c>
      <c r="AI209" s="41">
        <f t="shared" si="43"/>
        <v>0</v>
      </c>
      <c r="AJ209" s="41">
        <f t="shared" si="44"/>
        <v>0</v>
      </c>
      <c r="AK209" s="41">
        <f t="shared" si="45"/>
        <v>0</v>
      </c>
      <c r="AL209" s="41">
        <f t="shared" si="46"/>
        <v>0</v>
      </c>
      <c r="AN209" s="40">
        <f t="shared" si="49"/>
        <v>196</v>
      </c>
      <c r="AO2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09" s="42">
        <f>IF(B209="",0,IF(ISERROR(VLOOKUP(B209,LesName,1,FALSE)),"ошибка в наименовании",0))</f>
        <v>0</v>
      </c>
      <c r="AQ209" s="42">
        <f>IF(OR(AND(LEN(C209)&gt;0,LEN(B209)&gt;0,H209&lt;&gt;0),AND(LEN(C209)=0,LEN(B209)=0,H209=0)),0,"введены не все данные (графы Б, В, 9)")</f>
        <v>0</v>
      </c>
    </row>
    <row r="210" spans="1:43" ht="39" customHeight="1" x14ac:dyDescent="0.2">
      <c r="A210" s="34">
        <v>197</v>
      </c>
      <c r="B210" s="35" t="s">
        <v>87</v>
      </c>
      <c r="C210" s="35" t="s">
        <v>551</v>
      </c>
      <c r="D210" s="35" t="s">
        <v>688</v>
      </c>
      <c r="E210" s="35" t="s">
        <v>121</v>
      </c>
      <c r="F210" s="36" t="s">
        <v>59</v>
      </c>
      <c r="G210" s="37" t="s">
        <v>53</v>
      </c>
      <c r="H210" s="39">
        <f t="shared" si="47"/>
        <v>19.399999999999999</v>
      </c>
      <c r="I210" s="38">
        <v>10.4</v>
      </c>
      <c r="J210" s="38">
        <v>9</v>
      </c>
      <c r="K210" s="38">
        <v>1</v>
      </c>
      <c r="L210" s="38"/>
      <c r="M210" s="38"/>
      <c r="N210" s="38"/>
      <c r="O210" s="38"/>
      <c r="P210" s="38"/>
      <c r="Q210" s="38"/>
      <c r="R210" s="38">
        <v>11.4</v>
      </c>
      <c r="S210" s="38">
        <v>11.4</v>
      </c>
      <c r="T210" s="38">
        <v>11.4</v>
      </c>
      <c r="U210" s="38"/>
      <c r="V210" s="38"/>
      <c r="W210" s="37" t="s">
        <v>689</v>
      </c>
      <c r="Y210" s="40">
        <f t="shared" si="48"/>
        <v>197</v>
      </c>
      <c r="Z210" s="41" t="e">
        <f>IF($G$6="январь",ROUND(#REF!-#REF!,2),IF(#REF!&gt;=#REF!,0,ROUND(#REF!-#REF!,2)))</f>
        <v>#REF!</v>
      </c>
      <c r="AA210" s="32" t="e">
        <f>IF(#REF!&gt;#REF!,#REF!-#REF!,0)</f>
        <v>#REF!</v>
      </c>
      <c r="AB210" s="42" t="e">
        <f>IF($G$6="январь",ROUND(#REF!-#REF!,2),IF(#REF!&gt;=#REF!,0,ROUND(#REF!-#REF!,2)))</f>
        <v>#REF!</v>
      </c>
      <c r="AC210" s="32" t="e">
        <f>IF(#REF!&gt;#REF!,#REF!-#REF!,0)</f>
        <v>#REF!</v>
      </c>
      <c r="AD210" s="32">
        <f t="shared" si="38"/>
        <v>0</v>
      </c>
      <c r="AE210" s="41">
        <f t="shared" si="39"/>
        <v>0</v>
      </c>
      <c r="AF210" s="41">
        <f t="shared" si="40"/>
        <v>0</v>
      </c>
      <c r="AG210" s="41">
        <f t="shared" si="41"/>
        <v>0</v>
      </c>
      <c r="AH210" s="41">
        <f t="shared" si="42"/>
        <v>0</v>
      </c>
      <c r="AI210" s="41">
        <f t="shared" si="43"/>
        <v>0</v>
      </c>
      <c r="AJ210" s="41">
        <f t="shared" si="44"/>
        <v>0</v>
      </c>
      <c r="AK210" s="41">
        <f t="shared" si="45"/>
        <v>0</v>
      </c>
      <c r="AL210" s="41">
        <f t="shared" si="46"/>
        <v>0</v>
      </c>
      <c r="AN210" s="40">
        <f t="shared" si="49"/>
        <v>197</v>
      </c>
      <c r="AO2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0" s="42">
        <f>IF(B210="",0,IF(ISERROR(VLOOKUP(B210,LesName,1,FALSE)),"ошибка в наименовании",0))</f>
        <v>0</v>
      </c>
      <c r="AQ210" s="42">
        <f>IF(OR(AND(LEN(C210)&gt;0,LEN(B210)&gt;0,H210&lt;&gt;0),AND(LEN(C210)=0,LEN(B210)=0,H210=0)),0,"введены не все данные (графы Б, В, 9)")</f>
        <v>0</v>
      </c>
    </row>
    <row r="211" spans="1:43" ht="43.5" customHeight="1" x14ac:dyDescent="0.2">
      <c r="A211" s="34">
        <v>198</v>
      </c>
      <c r="B211" s="35" t="s">
        <v>67</v>
      </c>
      <c r="C211" s="35" t="s">
        <v>690</v>
      </c>
      <c r="D211" s="35" t="s">
        <v>691</v>
      </c>
      <c r="E211" s="35" t="s">
        <v>692</v>
      </c>
      <c r="F211" s="36" t="s">
        <v>59</v>
      </c>
      <c r="G211" s="37" t="s">
        <v>53</v>
      </c>
      <c r="H211" s="39">
        <f t="shared" si="47"/>
        <v>19.399999999999999</v>
      </c>
      <c r="I211" s="38"/>
      <c r="J211" s="38">
        <v>19.399999999999999</v>
      </c>
      <c r="K211" s="38">
        <v>4.8</v>
      </c>
      <c r="L211" s="38"/>
      <c r="M211" s="38"/>
      <c r="N211" s="38"/>
      <c r="O211" s="38"/>
      <c r="P211" s="38"/>
      <c r="Q211" s="38"/>
      <c r="R211" s="38">
        <v>14.6</v>
      </c>
      <c r="S211" s="38">
        <v>14.6</v>
      </c>
      <c r="T211" s="38"/>
      <c r="U211" s="38"/>
      <c r="V211" s="38"/>
      <c r="W211" s="37" t="s">
        <v>693</v>
      </c>
      <c r="Y211" s="40">
        <f t="shared" si="48"/>
        <v>198</v>
      </c>
      <c r="Z211" s="41" t="e">
        <f>IF($G$6="январь",ROUND(#REF!-#REF!,2),IF(#REF!&gt;=#REF!,0,ROUND(#REF!-#REF!,2)))</f>
        <v>#REF!</v>
      </c>
      <c r="AA211" s="32" t="e">
        <f>IF(#REF!&gt;#REF!,#REF!-#REF!,0)</f>
        <v>#REF!</v>
      </c>
      <c r="AB211" s="42" t="e">
        <f>IF($G$6="январь",ROUND(#REF!-#REF!,2),IF(#REF!&gt;=#REF!,0,ROUND(#REF!-#REF!,2)))</f>
        <v>#REF!</v>
      </c>
      <c r="AC211" s="32" t="e">
        <f>IF(#REF!&gt;#REF!,#REF!-#REF!,0)</f>
        <v>#REF!</v>
      </c>
      <c r="AD211" s="32">
        <f t="shared" si="38"/>
        <v>0</v>
      </c>
      <c r="AE211" s="41">
        <f t="shared" si="39"/>
        <v>0</v>
      </c>
      <c r="AF211" s="41">
        <f t="shared" si="40"/>
        <v>0</v>
      </c>
      <c r="AG211" s="41">
        <f t="shared" si="41"/>
        <v>0</v>
      </c>
      <c r="AH211" s="41">
        <f t="shared" si="42"/>
        <v>0</v>
      </c>
      <c r="AI211" s="41">
        <f t="shared" si="43"/>
        <v>0</v>
      </c>
      <c r="AJ211" s="41">
        <f t="shared" si="44"/>
        <v>0</v>
      </c>
      <c r="AK211" s="41">
        <f t="shared" si="45"/>
        <v>0</v>
      </c>
      <c r="AL211" s="41">
        <f t="shared" si="46"/>
        <v>0</v>
      </c>
      <c r="AN211" s="40">
        <f t="shared" si="49"/>
        <v>198</v>
      </c>
      <c r="AO2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1" s="42">
        <f>IF(B211="",0,IF(ISERROR(VLOOKUP(B211,LesName,1,FALSE)),"ошибка в наименовании",0))</f>
        <v>0</v>
      </c>
      <c r="AQ211" s="42">
        <f>IF(OR(AND(LEN(C211)&gt;0,LEN(B211)&gt;0,H211&lt;&gt;0),AND(LEN(C211)=0,LEN(B211)=0,H211=0)),0,"введены не все данные (графы Б, В, 9)")</f>
        <v>0</v>
      </c>
    </row>
    <row r="212" spans="1:43" ht="30" customHeight="1" x14ac:dyDescent="0.2">
      <c r="A212" s="34">
        <v>199</v>
      </c>
      <c r="B212" s="35" t="s">
        <v>62</v>
      </c>
      <c r="C212" s="35" t="s">
        <v>694</v>
      </c>
      <c r="D212" s="35" t="s">
        <v>695</v>
      </c>
      <c r="E212" s="35" t="s">
        <v>696</v>
      </c>
      <c r="F212" s="36" t="s">
        <v>59</v>
      </c>
      <c r="G212" s="37" t="s">
        <v>53</v>
      </c>
      <c r="H212" s="39">
        <f t="shared" si="47"/>
        <v>18.8</v>
      </c>
      <c r="I212" s="38">
        <v>14.8</v>
      </c>
      <c r="J212" s="38">
        <v>4</v>
      </c>
      <c r="K212" s="38">
        <v>0.4</v>
      </c>
      <c r="L212" s="38"/>
      <c r="M212" s="38"/>
      <c r="N212" s="38"/>
      <c r="O212" s="38"/>
      <c r="P212" s="38"/>
      <c r="Q212" s="38"/>
      <c r="R212" s="38"/>
      <c r="S212" s="38"/>
      <c r="T212" s="38"/>
      <c r="U212" s="38"/>
      <c r="V212" s="38"/>
      <c r="W212" s="37" t="s">
        <v>697</v>
      </c>
      <c r="Y212" s="40">
        <f t="shared" si="48"/>
        <v>199</v>
      </c>
      <c r="Z212" s="41" t="e">
        <f>IF($G$6="январь",ROUND(#REF!-#REF!,2),IF(#REF!&gt;=#REF!,0,ROUND(#REF!-#REF!,2)))</f>
        <v>#REF!</v>
      </c>
      <c r="AA212" s="32" t="e">
        <f>IF(#REF!&gt;#REF!,#REF!-#REF!,0)</f>
        <v>#REF!</v>
      </c>
      <c r="AB212" s="42" t="e">
        <f>IF($G$6="январь",ROUND(#REF!-#REF!,2),IF(#REF!&gt;=#REF!,0,ROUND(#REF!-#REF!,2)))</f>
        <v>#REF!</v>
      </c>
      <c r="AC212" s="32" t="e">
        <f>IF(#REF!&gt;#REF!,#REF!-#REF!,0)</f>
        <v>#REF!</v>
      </c>
      <c r="AD212" s="32">
        <f t="shared" si="38"/>
        <v>0</v>
      </c>
      <c r="AE212" s="41">
        <f t="shared" si="39"/>
        <v>0</v>
      </c>
      <c r="AF212" s="41">
        <f t="shared" si="40"/>
        <v>0</v>
      </c>
      <c r="AG212" s="41">
        <f t="shared" si="41"/>
        <v>0</v>
      </c>
      <c r="AH212" s="41">
        <f t="shared" si="42"/>
        <v>0</v>
      </c>
      <c r="AI212" s="41">
        <f t="shared" si="43"/>
        <v>0</v>
      </c>
      <c r="AJ212" s="41">
        <f t="shared" si="44"/>
        <v>0</v>
      </c>
      <c r="AK212" s="41">
        <f t="shared" si="45"/>
        <v>0</v>
      </c>
      <c r="AL212" s="41">
        <f t="shared" si="46"/>
        <v>0</v>
      </c>
      <c r="AN212" s="40">
        <f t="shared" si="49"/>
        <v>199</v>
      </c>
      <c r="AO2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2" s="42">
        <f>IF(B212="",0,IF(ISERROR(VLOOKUP(B212,LesName,1,FALSE)),"ошибка в наименовании",0))</f>
        <v>0</v>
      </c>
      <c r="AQ212" s="42">
        <f>IF(OR(AND(LEN(C212)&gt;0,LEN(B212)&gt;0,H212&lt;&gt;0),AND(LEN(C212)=0,LEN(B212)=0,H212=0)),0,"введены не все данные (графы Б, В, 9)")</f>
        <v>0</v>
      </c>
    </row>
    <row r="213" spans="1:43" ht="39" customHeight="1" x14ac:dyDescent="0.2">
      <c r="A213" s="34">
        <v>200</v>
      </c>
      <c r="B213" s="35" t="s">
        <v>72</v>
      </c>
      <c r="C213" s="35" t="s">
        <v>698</v>
      </c>
      <c r="D213" s="35" t="s">
        <v>699</v>
      </c>
      <c r="E213" s="35" t="s">
        <v>700</v>
      </c>
      <c r="F213" s="36" t="s">
        <v>59</v>
      </c>
      <c r="G213" s="37" t="s">
        <v>60</v>
      </c>
      <c r="H213" s="39">
        <f t="shared" si="47"/>
        <v>18.600000000000001</v>
      </c>
      <c r="I213" s="38">
        <v>4.4000000000000004</v>
      </c>
      <c r="J213" s="38">
        <v>14.2</v>
      </c>
      <c r="K213" s="38">
        <v>1.6</v>
      </c>
      <c r="L213" s="38"/>
      <c r="M213" s="38"/>
      <c r="N213" s="38"/>
      <c r="O213" s="38"/>
      <c r="P213" s="38"/>
      <c r="Q213" s="38"/>
      <c r="R213" s="38"/>
      <c r="S213" s="38"/>
      <c r="T213" s="38"/>
      <c r="U213" s="38"/>
      <c r="V213" s="38"/>
      <c r="W213" s="37" t="s">
        <v>701</v>
      </c>
      <c r="Y213" s="40">
        <f t="shared" si="48"/>
        <v>200</v>
      </c>
      <c r="Z213" s="41" t="e">
        <f>IF($G$6="январь",ROUND(#REF!-#REF!,2),IF(#REF!&gt;=#REF!,0,ROUND(#REF!-#REF!,2)))</f>
        <v>#REF!</v>
      </c>
      <c r="AA213" s="32" t="e">
        <f>IF(#REF!&gt;#REF!,#REF!-#REF!,0)</f>
        <v>#REF!</v>
      </c>
      <c r="AB213" s="42" t="e">
        <f>IF($G$6="январь",ROUND(#REF!-#REF!,2),IF(#REF!&gt;=#REF!,0,ROUND(#REF!-#REF!,2)))</f>
        <v>#REF!</v>
      </c>
      <c r="AC213" s="32" t="e">
        <f>IF(#REF!&gt;#REF!,#REF!-#REF!,0)</f>
        <v>#REF!</v>
      </c>
      <c r="AD213" s="32">
        <f t="shared" si="38"/>
        <v>0</v>
      </c>
      <c r="AE213" s="41">
        <f t="shared" si="39"/>
        <v>0</v>
      </c>
      <c r="AF213" s="41">
        <f t="shared" si="40"/>
        <v>0</v>
      </c>
      <c r="AG213" s="41">
        <f t="shared" si="41"/>
        <v>0</v>
      </c>
      <c r="AH213" s="41">
        <f t="shared" si="42"/>
        <v>0</v>
      </c>
      <c r="AI213" s="41">
        <f t="shared" si="43"/>
        <v>0</v>
      </c>
      <c r="AJ213" s="41">
        <f t="shared" si="44"/>
        <v>0</v>
      </c>
      <c r="AK213" s="41">
        <f t="shared" si="45"/>
        <v>0</v>
      </c>
      <c r="AL213" s="41">
        <f t="shared" si="46"/>
        <v>0</v>
      </c>
      <c r="AN213" s="40">
        <f t="shared" si="49"/>
        <v>200</v>
      </c>
      <c r="AO2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3" s="42">
        <f>IF(B213="",0,IF(ISERROR(VLOOKUP(B213,LesName,1,FALSE)),"ошибка в наименовании",0))</f>
        <v>0</v>
      </c>
      <c r="AQ213" s="42">
        <f>IF(OR(AND(LEN(C213)&gt;0,LEN(B213)&gt;0,H213&lt;&gt;0),AND(LEN(C213)=0,LEN(B213)=0,H213=0)),0,"введены не все данные (графы Б, В, 9)")</f>
        <v>0</v>
      </c>
    </row>
    <row r="214" spans="1:43" ht="29.25" customHeight="1" x14ac:dyDescent="0.2">
      <c r="A214" s="34">
        <v>201</v>
      </c>
      <c r="B214" s="35" t="s">
        <v>67</v>
      </c>
      <c r="C214" s="35" t="s">
        <v>702</v>
      </c>
      <c r="D214" s="35" t="s">
        <v>703</v>
      </c>
      <c r="E214" s="35" t="s">
        <v>704</v>
      </c>
      <c r="F214" s="36" t="s">
        <v>59</v>
      </c>
      <c r="G214" s="37" t="s">
        <v>53</v>
      </c>
      <c r="H214" s="39">
        <f t="shared" si="47"/>
        <v>18.5</v>
      </c>
      <c r="I214" s="38">
        <v>12.5</v>
      </c>
      <c r="J214" s="38">
        <v>6</v>
      </c>
      <c r="K214" s="38">
        <v>0.6</v>
      </c>
      <c r="L214" s="38"/>
      <c r="M214" s="38"/>
      <c r="N214" s="38"/>
      <c r="O214" s="38"/>
      <c r="P214" s="38"/>
      <c r="Q214" s="38"/>
      <c r="R214" s="38"/>
      <c r="S214" s="38"/>
      <c r="T214" s="38"/>
      <c r="U214" s="38"/>
      <c r="V214" s="38"/>
      <c r="W214" s="37" t="s">
        <v>705</v>
      </c>
      <c r="Y214" s="40">
        <f t="shared" si="48"/>
        <v>201</v>
      </c>
      <c r="Z214" s="41" t="e">
        <f>IF($G$6="январь",ROUND(#REF!-#REF!,2),IF(#REF!&gt;=#REF!,0,ROUND(#REF!-#REF!,2)))</f>
        <v>#REF!</v>
      </c>
      <c r="AA214" s="32" t="e">
        <f>IF(#REF!&gt;#REF!,#REF!-#REF!,0)</f>
        <v>#REF!</v>
      </c>
      <c r="AB214" s="42" t="e">
        <f>IF($G$6="январь",ROUND(#REF!-#REF!,2),IF(#REF!&gt;=#REF!,0,ROUND(#REF!-#REF!,2)))</f>
        <v>#REF!</v>
      </c>
      <c r="AC214" s="32" t="e">
        <f>IF(#REF!&gt;#REF!,#REF!-#REF!,0)</f>
        <v>#REF!</v>
      </c>
      <c r="AD214" s="32">
        <f t="shared" si="38"/>
        <v>0</v>
      </c>
      <c r="AE214" s="41">
        <f t="shared" si="39"/>
        <v>0</v>
      </c>
      <c r="AF214" s="41">
        <f t="shared" si="40"/>
        <v>0</v>
      </c>
      <c r="AG214" s="41">
        <f t="shared" si="41"/>
        <v>0</v>
      </c>
      <c r="AH214" s="41">
        <f t="shared" si="42"/>
        <v>0</v>
      </c>
      <c r="AI214" s="41">
        <f t="shared" si="43"/>
        <v>0</v>
      </c>
      <c r="AJ214" s="41">
        <f t="shared" si="44"/>
        <v>0</v>
      </c>
      <c r="AK214" s="41">
        <f t="shared" si="45"/>
        <v>0</v>
      </c>
      <c r="AL214" s="41">
        <f t="shared" si="46"/>
        <v>0</v>
      </c>
      <c r="AN214" s="40">
        <f t="shared" si="49"/>
        <v>201</v>
      </c>
      <c r="AO2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4" s="42">
        <f>IF(B214="",0,IF(ISERROR(VLOOKUP(B214,LesName,1,FALSE)),"ошибка в наименовании",0))</f>
        <v>0</v>
      </c>
      <c r="AQ214" s="42">
        <f>IF(OR(AND(LEN(C214)&gt;0,LEN(B214)&gt;0,H214&lt;&gt;0),AND(LEN(C214)=0,LEN(B214)=0,H214=0)),0,"введены не все данные (графы Б, В, 9)")</f>
        <v>0</v>
      </c>
    </row>
    <row r="215" spans="1:43" ht="28.5" customHeight="1" x14ac:dyDescent="0.2">
      <c r="A215" s="34">
        <v>202</v>
      </c>
      <c r="B215" s="35" t="s">
        <v>72</v>
      </c>
      <c r="C215" s="35" t="s">
        <v>518</v>
      </c>
      <c r="D215" s="35" t="s">
        <v>706</v>
      </c>
      <c r="E215" s="35" t="s">
        <v>520</v>
      </c>
      <c r="F215" s="36" t="s">
        <v>59</v>
      </c>
      <c r="G215" s="37" t="s">
        <v>53</v>
      </c>
      <c r="H215" s="39">
        <f t="shared" si="47"/>
        <v>18</v>
      </c>
      <c r="I215" s="38">
        <v>17</v>
      </c>
      <c r="J215" s="38">
        <v>1</v>
      </c>
      <c r="K215" s="38">
        <v>0.1</v>
      </c>
      <c r="L215" s="38"/>
      <c r="M215" s="38"/>
      <c r="N215" s="38"/>
      <c r="O215" s="38"/>
      <c r="P215" s="38"/>
      <c r="Q215" s="38"/>
      <c r="R215" s="38"/>
      <c r="S215" s="38"/>
      <c r="T215" s="38"/>
      <c r="U215" s="38"/>
      <c r="V215" s="38"/>
      <c r="W215" s="37" t="s">
        <v>707</v>
      </c>
      <c r="Y215" s="40">
        <f t="shared" si="48"/>
        <v>202</v>
      </c>
      <c r="Z215" s="41" t="e">
        <f>IF($G$6="январь",ROUND(#REF!-#REF!,2),IF(#REF!&gt;=#REF!,0,ROUND(#REF!-#REF!,2)))</f>
        <v>#REF!</v>
      </c>
      <c r="AA215" s="32" t="e">
        <f>IF(#REF!&gt;#REF!,#REF!-#REF!,0)</f>
        <v>#REF!</v>
      </c>
      <c r="AB215" s="42" t="e">
        <f>IF($G$6="январь",ROUND(#REF!-#REF!,2),IF(#REF!&gt;=#REF!,0,ROUND(#REF!-#REF!,2)))</f>
        <v>#REF!</v>
      </c>
      <c r="AC215" s="32" t="e">
        <f>IF(#REF!&gt;#REF!,#REF!-#REF!,0)</f>
        <v>#REF!</v>
      </c>
      <c r="AD215" s="32">
        <f t="shared" si="38"/>
        <v>0</v>
      </c>
      <c r="AE215" s="41">
        <f t="shared" si="39"/>
        <v>0</v>
      </c>
      <c r="AF215" s="41">
        <f t="shared" si="40"/>
        <v>0</v>
      </c>
      <c r="AG215" s="41">
        <f t="shared" si="41"/>
        <v>0</v>
      </c>
      <c r="AH215" s="41">
        <f t="shared" si="42"/>
        <v>0</v>
      </c>
      <c r="AI215" s="41">
        <f t="shared" si="43"/>
        <v>0</v>
      </c>
      <c r="AJ215" s="41">
        <f t="shared" si="44"/>
        <v>0</v>
      </c>
      <c r="AK215" s="41">
        <f t="shared" si="45"/>
        <v>0</v>
      </c>
      <c r="AL215" s="41">
        <f t="shared" si="46"/>
        <v>0</v>
      </c>
      <c r="AN215" s="40">
        <f t="shared" si="49"/>
        <v>202</v>
      </c>
      <c r="AO2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5" s="42">
        <f>IF(B215="",0,IF(ISERROR(VLOOKUP(B215,LesName,1,FALSE)),"ошибка в наименовании",0))</f>
        <v>0</v>
      </c>
      <c r="AQ215" s="42">
        <f>IF(OR(AND(LEN(C215)&gt;0,LEN(B215)&gt;0,H215&lt;&gt;0),AND(LEN(C215)=0,LEN(B215)=0,H215=0)),0,"введены не все данные (графы Б, В, 9)")</f>
        <v>0</v>
      </c>
    </row>
    <row r="216" spans="1:43" ht="29.25" customHeight="1" x14ac:dyDescent="0.2">
      <c r="A216" s="34">
        <v>203</v>
      </c>
      <c r="B216" s="35" t="s">
        <v>55</v>
      </c>
      <c r="C216" s="35" t="s">
        <v>596</v>
      </c>
      <c r="D216" s="35" t="s">
        <v>708</v>
      </c>
      <c r="E216" s="35" t="s">
        <v>70</v>
      </c>
      <c r="F216" s="36" t="s">
        <v>59</v>
      </c>
      <c r="G216" s="37" t="s">
        <v>53</v>
      </c>
      <c r="H216" s="39">
        <f t="shared" si="47"/>
        <v>17.400000000000002</v>
      </c>
      <c r="I216" s="38">
        <v>16.100000000000001</v>
      </c>
      <c r="J216" s="38">
        <v>1.3</v>
      </c>
      <c r="K216" s="38">
        <v>0.2</v>
      </c>
      <c r="L216" s="38"/>
      <c r="M216" s="38"/>
      <c r="N216" s="38"/>
      <c r="O216" s="38"/>
      <c r="P216" s="38"/>
      <c r="Q216" s="38"/>
      <c r="R216" s="38"/>
      <c r="S216" s="38"/>
      <c r="T216" s="38"/>
      <c r="U216" s="38"/>
      <c r="V216" s="38"/>
      <c r="W216" s="37" t="s">
        <v>709</v>
      </c>
      <c r="Y216" s="40">
        <f t="shared" si="48"/>
        <v>203</v>
      </c>
      <c r="Z216" s="41" t="e">
        <f>IF($G$6="январь",ROUND(#REF!-#REF!,2),IF(#REF!&gt;=#REF!,0,ROUND(#REF!-#REF!,2)))</f>
        <v>#REF!</v>
      </c>
      <c r="AA216" s="32" t="e">
        <f>IF(#REF!&gt;#REF!,#REF!-#REF!,0)</f>
        <v>#REF!</v>
      </c>
      <c r="AB216" s="42" t="e">
        <f>IF($G$6="январь",ROUND(#REF!-#REF!,2),IF(#REF!&gt;=#REF!,0,ROUND(#REF!-#REF!,2)))</f>
        <v>#REF!</v>
      </c>
      <c r="AC216" s="32" t="e">
        <f>IF(#REF!&gt;#REF!,#REF!-#REF!,0)</f>
        <v>#REF!</v>
      </c>
      <c r="AD216" s="32">
        <f t="shared" si="38"/>
        <v>0</v>
      </c>
      <c r="AE216" s="41">
        <f t="shared" si="39"/>
        <v>0</v>
      </c>
      <c r="AF216" s="41">
        <f t="shared" si="40"/>
        <v>0</v>
      </c>
      <c r="AG216" s="41">
        <f t="shared" si="41"/>
        <v>0</v>
      </c>
      <c r="AH216" s="41">
        <f t="shared" si="42"/>
        <v>0</v>
      </c>
      <c r="AI216" s="41">
        <f t="shared" si="43"/>
        <v>0</v>
      </c>
      <c r="AJ216" s="41">
        <f t="shared" si="44"/>
        <v>0</v>
      </c>
      <c r="AK216" s="41">
        <f t="shared" si="45"/>
        <v>0</v>
      </c>
      <c r="AL216" s="41">
        <f t="shared" si="46"/>
        <v>0</v>
      </c>
      <c r="AN216" s="40">
        <f t="shared" si="49"/>
        <v>203</v>
      </c>
      <c r="AO2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6" s="42">
        <f>IF(B216="",0,IF(ISERROR(VLOOKUP(B216,LesName,1,FALSE)),"ошибка в наименовании",0))</f>
        <v>0</v>
      </c>
      <c r="AQ216" s="42">
        <f>IF(OR(AND(LEN(C216)&gt;0,LEN(B216)&gt;0,H216&lt;&gt;0),AND(LEN(C216)=0,LEN(B216)=0,H216=0)),0,"введены не все данные (графы Б, В, 9)")</f>
        <v>0</v>
      </c>
    </row>
    <row r="217" spans="1:43" ht="56.25" customHeight="1" x14ac:dyDescent="0.2">
      <c r="A217" s="34">
        <v>204</v>
      </c>
      <c r="B217" s="35" t="s">
        <v>72</v>
      </c>
      <c r="C217" s="35" t="s">
        <v>710</v>
      </c>
      <c r="D217" s="35" t="s">
        <v>89</v>
      </c>
      <c r="E217" s="35" t="s">
        <v>419</v>
      </c>
      <c r="F217" s="36" t="s">
        <v>59</v>
      </c>
      <c r="G217" s="37" t="s">
        <v>196</v>
      </c>
      <c r="H217" s="39">
        <f t="shared" si="47"/>
        <v>17.299999999999997</v>
      </c>
      <c r="I217" s="38">
        <v>8.6999999999999993</v>
      </c>
      <c r="J217" s="38">
        <v>8.6</v>
      </c>
      <c r="K217" s="38">
        <v>1</v>
      </c>
      <c r="L217" s="38"/>
      <c r="M217" s="38"/>
      <c r="N217" s="38"/>
      <c r="O217" s="38"/>
      <c r="P217" s="38"/>
      <c r="Q217" s="38"/>
      <c r="R217" s="38"/>
      <c r="S217" s="38"/>
      <c r="T217" s="38"/>
      <c r="U217" s="38"/>
      <c r="V217" s="38"/>
      <c r="W217" s="37" t="s">
        <v>561</v>
      </c>
      <c r="Y217" s="40">
        <f t="shared" si="48"/>
        <v>204</v>
      </c>
      <c r="Z217" s="41" t="e">
        <f>IF($G$6="январь",ROUND(#REF!-#REF!,2),IF(#REF!&gt;=#REF!,0,ROUND(#REF!-#REF!,2)))</f>
        <v>#REF!</v>
      </c>
      <c r="AA217" s="32" t="e">
        <f>IF(#REF!&gt;#REF!,#REF!-#REF!,0)</f>
        <v>#REF!</v>
      </c>
      <c r="AB217" s="42" t="e">
        <f>IF($G$6="январь",ROUND(#REF!-#REF!,2),IF(#REF!&gt;=#REF!,0,ROUND(#REF!-#REF!,2)))</f>
        <v>#REF!</v>
      </c>
      <c r="AC217" s="32" t="e">
        <f>IF(#REF!&gt;#REF!,#REF!-#REF!,0)</f>
        <v>#REF!</v>
      </c>
      <c r="AD217" s="32">
        <f t="shared" si="38"/>
        <v>0</v>
      </c>
      <c r="AE217" s="41">
        <f t="shared" si="39"/>
        <v>0</v>
      </c>
      <c r="AF217" s="41">
        <f t="shared" si="40"/>
        <v>0</v>
      </c>
      <c r="AG217" s="41">
        <f t="shared" si="41"/>
        <v>0</v>
      </c>
      <c r="AH217" s="41">
        <f t="shared" si="42"/>
        <v>0</v>
      </c>
      <c r="AI217" s="41">
        <f t="shared" si="43"/>
        <v>0</v>
      </c>
      <c r="AJ217" s="41">
        <f t="shared" si="44"/>
        <v>0</v>
      </c>
      <c r="AK217" s="41">
        <f t="shared" si="45"/>
        <v>0</v>
      </c>
      <c r="AL217" s="41">
        <f t="shared" si="46"/>
        <v>0</v>
      </c>
      <c r="AN217" s="40">
        <f t="shared" si="49"/>
        <v>204</v>
      </c>
      <c r="AO2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7" s="42">
        <f>IF(B217="",0,IF(ISERROR(VLOOKUP(B217,LesName,1,FALSE)),"ошибка в наименовании",0))</f>
        <v>0</v>
      </c>
      <c r="AQ217" s="42">
        <f>IF(OR(AND(LEN(C217)&gt;0,LEN(B217)&gt;0,H217&lt;&gt;0),AND(LEN(C217)=0,LEN(B217)=0,H217=0)),0,"введены не все данные (графы Б, В, 9)")</f>
        <v>0</v>
      </c>
    </row>
    <row r="218" spans="1:43" ht="51.75" customHeight="1" x14ac:dyDescent="0.2">
      <c r="A218" s="34">
        <v>205</v>
      </c>
      <c r="B218" s="35" t="s">
        <v>62</v>
      </c>
      <c r="C218" s="35" t="s">
        <v>711</v>
      </c>
      <c r="D218" s="35" t="s">
        <v>712</v>
      </c>
      <c r="E218" s="35" t="s">
        <v>713</v>
      </c>
      <c r="F218" s="36" t="s">
        <v>59</v>
      </c>
      <c r="G218" s="37" t="s">
        <v>60</v>
      </c>
      <c r="H218" s="39">
        <f t="shared" si="47"/>
        <v>17</v>
      </c>
      <c r="I218" s="38">
        <v>12.7</v>
      </c>
      <c r="J218" s="38">
        <v>4.3</v>
      </c>
      <c r="K218" s="38">
        <v>0.5</v>
      </c>
      <c r="L218" s="38"/>
      <c r="M218" s="38"/>
      <c r="N218" s="38"/>
      <c r="O218" s="38"/>
      <c r="P218" s="38"/>
      <c r="Q218" s="38"/>
      <c r="R218" s="38"/>
      <c r="S218" s="38"/>
      <c r="T218" s="38"/>
      <c r="U218" s="38"/>
      <c r="V218" s="38"/>
      <c r="W218" s="47" t="s">
        <v>714</v>
      </c>
      <c r="Y218" s="40">
        <f t="shared" si="48"/>
        <v>205</v>
      </c>
      <c r="Z218" s="41" t="e">
        <f>IF($G$6="январь",ROUND(#REF!-#REF!,2),IF(#REF!&gt;=#REF!,0,ROUND(#REF!-#REF!,2)))</f>
        <v>#REF!</v>
      </c>
      <c r="AA218" s="32" t="e">
        <f>IF(#REF!&gt;#REF!,#REF!-#REF!,0)</f>
        <v>#REF!</v>
      </c>
      <c r="AB218" s="42" t="e">
        <f>IF($G$6="январь",ROUND(#REF!-#REF!,2),IF(#REF!&gt;=#REF!,0,ROUND(#REF!-#REF!,2)))</f>
        <v>#REF!</v>
      </c>
      <c r="AC218" s="32" t="e">
        <f>IF(#REF!&gt;#REF!,#REF!-#REF!,0)</f>
        <v>#REF!</v>
      </c>
      <c r="AD218" s="32">
        <f t="shared" si="38"/>
        <v>0</v>
      </c>
      <c r="AE218" s="41">
        <f t="shared" si="39"/>
        <v>0</v>
      </c>
      <c r="AF218" s="41">
        <f t="shared" si="40"/>
        <v>0</v>
      </c>
      <c r="AG218" s="41">
        <f t="shared" si="41"/>
        <v>0</v>
      </c>
      <c r="AH218" s="41">
        <f t="shared" si="42"/>
        <v>0</v>
      </c>
      <c r="AI218" s="41">
        <f t="shared" si="43"/>
        <v>0</v>
      </c>
      <c r="AJ218" s="41">
        <f t="shared" si="44"/>
        <v>0</v>
      </c>
      <c r="AK218" s="41">
        <f t="shared" si="45"/>
        <v>0</v>
      </c>
      <c r="AL218" s="41">
        <f t="shared" si="46"/>
        <v>0</v>
      </c>
      <c r="AN218" s="40">
        <f t="shared" si="49"/>
        <v>205</v>
      </c>
      <c r="AO2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8" s="42">
        <f>IF(B218="",0,IF(ISERROR(VLOOKUP(B218,LesName,1,FALSE)),"ошибка в наименовании",0))</f>
        <v>0</v>
      </c>
      <c r="AQ218" s="42">
        <f>IF(OR(AND(LEN(C218)&gt;0,LEN(B218)&gt;0,H218&lt;&gt;0),AND(LEN(C218)=0,LEN(B218)=0,H218=0)),0,"введены не все данные (графы Б, В, 9)")</f>
        <v>0</v>
      </c>
    </row>
    <row r="219" spans="1:43" ht="35.25" customHeight="1" x14ac:dyDescent="0.2">
      <c r="A219" s="34">
        <v>206</v>
      </c>
      <c r="B219" s="35" t="s">
        <v>55</v>
      </c>
      <c r="C219" s="35" t="s">
        <v>715</v>
      </c>
      <c r="D219" s="35" t="s">
        <v>324</v>
      </c>
      <c r="E219" s="35" t="s">
        <v>139</v>
      </c>
      <c r="F219" s="36" t="s">
        <v>59</v>
      </c>
      <c r="G219" s="37" t="s">
        <v>60</v>
      </c>
      <c r="H219" s="39">
        <f t="shared" si="47"/>
        <v>17</v>
      </c>
      <c r="I219" s="38">
        <v>10.5</v>
      </c>
      <c r="J219" s="38">
        <v>6.5</v>
      </c>
      <c r="K219" s="38">
        <v>0.7</v>
      </c>
      <c r="L219" s="38"/>
      <c r="M219" s="38"/>
      <c r="N219" s="38"/>
      <c r="O219" s="38"/>
      <c r="P219" s="38"/>
      <c r="Q219" s="38"/>
      <c r="R219" s="38"/>
      <c r="S219" s="38"/>
      <c r="T219" s="38"/>
      <c r="U219" s="38"/>
      <c r="V219" s="38"/>
      <c r="W219" s="37" t="s">
        <v>716</v>
      </c>
      <c r="Y219" s="40">
        <f t="shared" si="48"/>
        <v>206</v>
      </c>
      <c r="Z219" s="41" t="e">
        <f>IF($G$6="январь",ROUND(#REF!-#REF!,2),IF(#REF!&gt;=#REF!,0,ROUND(#REF!-#REF!,2)))</f>
        <v>#REF!</v>
      </c>
      <c r="AA219" s="32" t="e">
        <f>IF(#REF!&gt;#REF!,#REF!-#REF!,0)</f>
        <v>#REF!</v>
      </c>
      <c r="AB219" s="42" t="e">
        <f>IF($G$6="январь",ROUND(#REF!-#REF!,2),IF(#REF!&gt;=#REF!,0,ROUND(#REF!-#REF!,2)))</f>
        <v>#REF!</v>
      </c>
      <c r="AC219" s="32" t="e">
        <f>IF(#REF!&gt;#REF!,#REF!-#REF!,0)</f>
        <v>#REF!</v>
      </c>
      <c r="AD219" s="32">
        <f t="shared" si="38"/>
        <v>0</v>
      </c>
      <c r="AE219" s="41">
        <f t="shared" si="39"/>
        <v>0</v>
      </c>
      <c r="AF219" s="41">
        <f t="shared" si="40"/>
        <v>0</v>
      </c>
      <c r="AG219" s="41">
        <f t="shared" si="41"/>
        <v>0</v>
      </c>
      <c r="AH219" s="41">
        <f t="shared" si="42"/>
        <v>0</v>
      </c>
      <c r="AI219" s="41">
        <f t="shared" si="43"/>
        <v>0</v>
      </c>
      <c r="AJ219" s="41">
        <f t="shared" si="44"/>
        <v>0</v>
      </c>
      <c r="AK219" s="41">
        <f t="shared" si="45"/>
        <v>0</v>
      </c>
      <c r="AL219" s="41">
        <f t="shared" si="46"/>
        <v>0</v>
      </c>
      <c r="AN219" s="40">
        <f t="shared" si="49"/>
        <v>206</v>
      </c>
      <c r="AO2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19" s="42">
        <f>IF(B219="",0,IF(ISERROR(VLOOKUP(B219,LesName,1,FALSE)),"ошибка в наименовании",0))</f>
        <v>0</v>
      </c>
      <c r="AQ219" s="42">
        <f>IF(OR(AND(LEN(C219)&gt;0,LEN(B219)&gt;0,H219&lt;&gt;0),AND(LEN(C219)=0,LEN(B219)=0,H219=0)),0,"введены не все данные (графы Б, В, 9)")</f>
        <v>0</v>
      </c>
    </row>
    <row r="220" spans="1:43" ht="42.75" customHeight="1" x14ac:dyDescent="0.2">
      <c r="A220" s="34">
        <v>207</v>
      </c>
      <c r="B220" s="35" t="s">
        <v>48</v>
      </c>
      <c r="C220" s="35" t="s">
        <v>372</v>
      </c>
      <c r="D220" s="35" t="s">
        <v>717</v>
      </c>
      <c r="E220" s="35" t="s">
        <v>413</v>
      </c>
      <c r="F220" s="36" t="s">
        <v>59</v>
      </c>
      <c r="G220" s="37" t="s">
        <v>196</v>
      </c>
      <c r="H220" s="39">
        <f t="shared" si="47"/>
        <v>15.8</v>
      </c>
      <c r="I220" s="38">
        <v>8.9</v>
      </c>
      <c r="J220" s="38">
        <v>6.9</v>
      </c>
      <c r="K220" s="38">
        <v>0.8</v>
      </c>
      <c r="L220" s="38"/>
      <c r="M220" s="38"/>
      <c r="N220" s="38"/>
      <c r="O220" s="38"/>
      <c r="P220" s="38"/>
      <c r="Q220" s="38"/>
      <c r="R220" s="38"/>
      <c r="S220" s="38"/>
      <c r="T220" s="38"/>
      <c r="U220" s="38"/>
      <c r="V220" s="38"/>
      <c r="W220" s="37" t="s">
        <v>718</v>
      </c>
      <c r="Y220" s="40">
        <f t="shared" si="48"/>
        <v>207</v>
      </c>
      <c r="Z220" s="41" t="e">
        <f>IF($G$6="январь",ROUND(#REF!-#REF!,2),IF(#REF!&gt;=#REF!,0,ROUND(#REF!-#REF!,2)))</f>
        <v>#REF!</v>
      </c>
      <c r="AA220" s="32" t="e">
        <f>IF(#REF!&gt;#REF!,#REF!-#REF!,0)</f>
        <v>#REF!</v>
      </c>
      <c r="AB220" s="42" t="e">
        <f>IF($G$6="январь",ROUND(#REF!-#REF!,2),IF(#REF!&gt;=#REF!,0,ROUND(#REF!-#REF!,2)))</f>
        <v>#REF!</v>
      </c>
      <c r="AC220" s="32" t="e">
        <f>IF(#REF!&gt;#REF!,#REF!-#REF!,0)</f>
        <v>#REF!</v>
      </c>
      <c r="AD220" s="32">
        <f t="shared" si="38"/>
        <v>0</v>
      </c>
      <c r="AE220" s="41">
        <f t="shared" si="39"/>
        <v>0</v>
      </c>
      <c r="AF220" s="41">
        <f t="shared" si="40"/>
        <v>0</v>
      </c>
      <c r="AG220" s="41">
        <f t="shared" si="41"/>
        <v>0</v>
      </c>
      <c r="AH220" s="41">
        <f t="shared" si="42"/>
        <v>0</v>
      </c>
      <c r="AI220" s="41">
        <f t="shared" si="43"/>
        <v>0</v>
      </c>
      <c r="AJ220" s="41">
        <f t="shared" si="44"/>
        <v>0</v>
      </c>
      <c r="AK220" s="41">
        <f t="shared" si="45"/>
        <v>0</v>
      </c>
      <c r="AL220" s="41">
        <f t="shared" si="46"/>
        <v>0</v>
      </c>
      <c r="AN220" s="40">
        <f t="shared" si="49"/>
        <v>207</v>
      </c>
      <c r="AO2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0" s="42">
        <f>IF(B220="",0,IF(ISERROR(VLOOKUP(B220,LesName,1,FALSE)),"ошибка в наименовании",0))</f>
        <v>0</v>
      </c>
      <c r="AQ220" s="42">
        <f>IF(OR(AND(LEN(C220)&gt;0,LEN(B220)&gt;0,H220&lt;&gt;0),AND(LEN(C220)=0,LEN(B220)=0,H220=0)),0,"введены не все данные (графы Б, В, 9)")</f>
        <v>0</v>
      </c>
    </row>
    <row r="221" spans="1:43" ht="30" customHeight="1" x14ac:dyDescent="0.2">
      <c r="A221" s="34">
        <v>208</v>
      </c>
      <c r="B221" s="35" t="s">
        <v>62</v>
      </c>
      <c r="C221" s="35" t="s">
        <v>719</v>
      </c>
      <c r="D221" s="35" t="s">
        <v>720</v>
      </c>
      <c r="E221" s="35" t="s">
        <v>121</v>
      </c>
      <c r="F221" s="36" t="s">
        <v>59</v>
      </c>
      <c r="G221" s="37" t="s">
        <v>60</v>
      </c>
      <c r="H221" s="39">
        <f t="shared" si="47"/>
        <v>15.7</v>
      </c>
      <c r="I221" s="38">
        <v>12.1</v>
      </c>
      <c r="J221" s="38">
        <v>3.6</v>
      </c>
      <c r="K221" s="38">
        <v>0.4</v>
      </c>
      <c r="L221" s="38"/>
      <c r="M221" s="38"/>
      <c r="N221" s="38"/>
      <c r="O221" s="38"/>
      <c r="P221" s="38"/>
      <c r="Q221" s="38"/>
      <c r="R221" s="38"/>
      <c r="S221" s="38"/>
      <c r="T221" s="38"/>
      <c r="U221" s="38"/>
      <c r="V221" s="38"/>
      <c r="W221" s="37" t="s">
        <v>325</v>
      </c>
      <c r="Y221" s="40">
        <f t="shared" si="48"/>
        <v>208</v>
      </c>
      <c r="Z221" s="41" t="e">
        <f>IF($G$6="январь",ROUND(#REF!-#REF!,2),IF(#REF!&gt;=#REF!,0,ROUND(#REF!-#REF!,2)))</f>
        <v>#REF!</v>
      </c>
      <c r="AA221" s="32" t="e">
        <f>IF(#REF!&gt;#REF!,#REF!-#REF!,0)</f>
        <v>#REF!</v>
      </c>
      <c r="AB221" s="42" t="e">
        <f>IF($G$6="январь",ROUND(#REF!-#REF!,2),IF(#REF!&gt;=#REF!,0,ROUND(#REF!-#REF!,2)))</f>
        <v>#REF!</v>
      </c>
      <c r="AC221" s="32" t="e">
        <f>IF(#REF!&gt;#REF!,#REF!-#REF!,0)</f>
        <v>#REF!</v>
      </c>
      <c r="AD221" s="32">
        <f t="shared" si="38"/>
        <v>0</v>
      </c>
      <c r="AE221" s="41">
        <f t="shared" si="39"/>
        <v>0</v>
      </c>
      <c r="AF221" s="41">
        <f t="shared" si="40"/>
        <v>0</v>
      </c>
      <c r="AG221" s="41">
        <f t="shared" si="41"/>
        <v>0</v>
      </c>
      <c r="AH221" s="41">
        <f t="shared" si="42"/>
        <v>0</v>
      </c>
      <c r="AI221" s="41">
        <f t="shared" si="43"/>
        <v>0</v>
      </c>
      <c r="AJ221" s="41">
        <f t="shared" si="44"/>
        <v>0</v>
      </c>
      <c r="AK221" s="41">
        <f t="shared" si="45"/>
        <v>0</v>
      </c>
      <c r="AL221" s="41">
        <f t="shared" si="46"/>
        <v>0</v>
      </c>
      <c r="AN221" s="40">
        <f t="shared" si="49"/>
        <v>208</v>
      </c>
      <c r="AO2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1" s="42">
        <f>IF(B221="",0,IF(ISERROR(VLOOKUP(B221,LesName,1,FALSE)),"ошибка в наименовании",0))</f>
        <v>0</v>
      </c>
      <c r="AQ221" s="42">
        <f>IF(OR(AND(LEN(C221)&gt;0,LEN(B221)&gt;0,H221&lt;&gt;0),AND(LEN(C221)=0,LEN(B221)=0,H221=0)),0,"введены не все данные (графы Б, В, 9)")</f>
        <v>0</v>
      </c>
    </row>
    <row r="222" spans="1:43" ht="90" customHeight="1" x14ac:dyDescent="0.2">
      <c r="A222" s="34">
        <v>209</v>
      </c>
      <c r="B222" s="35" t="s">
        <v>62</v>
      </c>
      <c r="C222" s="35" t="s">
        <v>721</v>
      </c>
      <c r="D222" s="35" t="s">
        <v>722</v>
      </c>
      <c r="E222" s="35" t="s">
        <v>263</v>
      </c>
      <c r="F222" s="36" t="s">
        <v>59</v>
      </c>
      <c r="G222" s="37" t="s">
        <v>214</v>
      </c>
      <c r="H222" s="39">
        <f t="shared" si="47"/>
        <v>15.6</v>
      </c>
      <c r="I222" s="38"/>
      <c r="J222" s="38">
        <v>15.6</v>
      </c>
      <c r="K222" s="38">
        <v>1.8</v>
      </c>
      <c r="L222" s="38"/>
      <c r="M222" s="38"/>
      <c r="N222" s="38"/>
      <c r="O222" s="38"/>
      <c r="P222" s="38"/>
      <c r="Q222" s="38"/>
      <c r="R222" s="38"/>
      <c r="S222" s="38"/>
      <c r="T222" s="38"/>
      <c r="U222" s="38"/>
      <c r="V222" s="38"/>
      <c r="W222" s="37" t="s">
        <v>561</v>
      </c>
      <c r="Y222" s="40">
        <f t="shared" si="48"/>
        <v>209</v>
      </c>
      <c r="Z222" s="41" t="e">
        <f>IF($G$6="январь",ROUND(#REF!-#REF!,2),IF(#REF!&gt;=#REF!,0,ROUND(#REF!-#REF!,2)))</f>
        <v>#REF!</v>
      </c>
      <c r="AA222" s="32" t="e">
        <f>IF(#REF!&gt;#REF!,#REF!-#REF!,0)</f>
        <v>#REF!</v>
      </c>
      <c r="AB222" s="42" t="e">
        <f>IF($G$6="январь",ROUND(#REF!-#REF!,2),IF(#REF!&gt;=#REF!,0,ROUND(#REF!-#REF!,2)))</f>
        <v>#REF!</v>
      </c>
      <c r="AC222" s="32" t="e">
        <f>IF(#REF!&gt;#REF!,#REF!-#REF!,0)</f>
        <v>#REF!</v>
      </c>
      <c r="AD222" s="32">
        <f t="shared" si="38"/>
        <v>0</v>
      </c>
      <c r="AE222" s="41">
        <f t="shared" si="39"/>
        <v>0</v>
      </c>
      <c r="AF222" s="41">
        <f t="shared" si="40"/>
        <v>0</v>
      </c>
      <c r="AG222" s="41">
        <f t="shared" si="41"/>
        <v>0</v>
      </c>
      <c r="AH222" s="41">
        <f t="shared" si="42"/>
        <v>0</v>
      </c>
      <c r="AI222" s="41">
        <f t="shared" si="43"/>
        <v>0</v>
      </c>
      <c r="AJ222" s="41">
        <f t="shared" si="44"/>
        <v>0</v>
      </c>
      <c r="AK222" s="41">
        <f t="shared" si="45"/>
        <v>0</v>
      </c>
      <c r="AL222" s="41">
        <f t="shared" si="46"/>
        <v>0</v>
      </c>
      <c r="AN222" s="40">
        <f t="shared" si="49"/>
        <v>209</v>
      </c>
      <c r="AO2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2" s="42">
        <f>IF(B222="",0,IF(ISERROR(VLOOKUP(B222,LesName,1,FALSE)),"ошибка в наименовании",0))</f>
        <v>0</v>
      </c>
      <c r="AQ222" s="42">
        <f>IF(OR(AND(LEN(C222)&gt;0,LEN(B222)&gt;0,H222&lt;&gt;0),AND(LEN(C222)=0,LEN(B222)=0,H222=0)),0,"введены не все данные (графы Б, В, 9)")</f>
        <v>0</v>
      </c>
    </row>
    <row r="223" spans="1:43" ht="33" customHeight="1" x14ac:dyDescent="0.2">
      <c r="A223" s="34">
        <v>210</v>
      </c>
      <c r="B223" s="35" t="s">
        <v>62</v>
      </c>
      <c r="C223" s="35" t="s">
        <v>514</v>
      </c>
      <c r="D223" s="35" t="s">
        <v>723</v>
      </c>
      <c r="E223" s="35" t="s">
        <v>279</v>
      </c>
      <c r="F223" s="36" t="s">
        <v>52</v>
      </c>
      <c r="G223" s="37" t="s">
        <v>60</v>
      </c>
      <c r="H223" s="39">
        <f t="shared" si="47"/>
        <v>15.5</v>
      </c>
      <c r="I223" s="38">
        <v>9.9</v>
      </c>
      <c r="J223" s="38">
        <v>5.6</v>
      </c>
      <c r="K223" s="38">
        <v>1.9</v>
      </c>
      <c r="L223" s="38"/>
      <c r="M223" s="38"/>
      <c r="N223" s="38"/>
      <c r="O223" s="38"/>
      <c r="P223" s="38"/>
      <c r="Q223" s="38"/>
      <c r="R223" s="38"/>
      <c r="S223" s="38"/>
      <c r="T223" s="38"/>
      <c r="U223" s="38"/>
      <c r="V223" s="38"/>
      <c r="W223" s="37" t="s">
        <v>724</v>
      </c>
      <c r="Y223" s="40">
        <f t="shared" si="48"/>
        <v>210</v>
      </c>
      <c r="Z223" s="41" t="e">
        <f>IF($G$6="январь",ROUND(#REF!-#REF!,2),IF(#REF!&gt;=#REF!,0,ROUND(#REF!-#REF!,2)))</f>
        <v>#REF!</v>
      </c>
      <c r="AA223" s="32" t="e">
        <f>IF(#REF!&gt;#REF!,#REF!-#REF!,0)</f>
        <v>#REF!</v>
      </c>
      <c r="AB223" s="42" t="e">
        <f>IF($G$6="январь",ROUND(#REF!-#REF!,2),IF(#REF!&gt;=#REF!,0,ROUND(#REF!-#REF!,2)))</f>
        <v>#REF!</v>
      </c>
      <c r="AC223" s="32" t="e">
        <f>IF(#REF!&gt;#REF!,#REF!-#REF!,0)</f>
        <v>#REF!</v>
      </c>
      <c r="AD223" s="32">
        <f t="shared" si="38"/>
        <v>0</v>
      </c>
      <c r="AE223" s="41">
        <f t="shared" si="39"/>
        <v>0</v>
      </c>
      <c r="AF223" s="41">
        <f t="shared" si="40"/>
        <v>0</v>
      </c>
      <c r="AG223" s="41">
        <f t="shared" si="41"/>
        <v>0</v>
      </c>
      <c r="AH223" s="41">
        <f t="shared" si="42"/>
        <v>0</v>
      </c>
      <c r="AI223" s="41">
        <f t="shared" si="43"/>
        <v>0</v>
      </c>
      <c r="AJ223" s="41">
        <f t="shared" si="44"/>
        <v>0</v>
      </c>
      <c r="AK223" s="41">
        <f t="shared" si="45"/>
        <v>0</v>
      </c>
      <c r="AL223" s="41">
        <f t="shared" si="46"/>
        <v>0</v>
      </c>
      <c r="AN223" s="40">
        <f t="shared" si="49"/>
        <v>210</v>
      </c>
      <c r="AO2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3" s="42">
        <f>IF(B223="",0,IF(ISERROR(VLOOKUP(B223,LesName,1,FALSE)),"ошибка в наименовании",0))</f>
        <v>0</v>
      </c>
      <c r="AQ223" s="42">
        <f>IF(OR(AND(LEN(C223)&gt;0,LEN(B223)&gt;0,H223&lt;&gt;0),AND(LEN(C223)=0,LEN(B223)=0,H223=0)),0,"введены не все данные (графы Б, В, 9)")</f>
        <v>0</v>
      </c>
    </row>
    <row r="224" spans="1:43" ht="39" customHeight="1" x14ac:dyDescent="0.2">
      <c r="A224" s="34">
        <v>211</v>
      </c>
      <c r="B224" s="35" t="s">
        <v>62</v>
      </c>
      <c r="C224" s="35" t="s">
        <v>725</v>
      </c>
      <c r="D224" s="35" t="s">
        <v>726</v>
      </c>
      <c r="E224" s="35" t="s">
        <v>727</v>
      </c>
      <c r="F224" s="36" t="s">
        <v>59</v>
      </c>
      <c r="G224" s="37" t="s">
        <v>214</v>
      </c>
      <c r="H224" s="39">
        <f t="shared" si="47"/>
        <v>15.5</v>
      </c>
      <c r="I224" s="38">
        <v>4.5</v>
      </c>
      <c r="J224" s="38">
        <v>11</v>
      </c>
      <c r="K224" s="38">
        <v>1.2</v>
      </c>
      <c r="L224" s="38"/>
      <c r="M224" s="38"/>
      <c r="N224" s="38"/>
      <c r="O224" s="38"/>
      <c r="P224" s="38"/>
      <c r="Q224" s="38"/>
      <c r="R224" s="38"/>
      <c r="S224" s="38"/>
      <c r="T224" s="38"/>
      <c r="U224" s="38"/>
      <c r="V224" s="38"/>
      <c r="W224" s="37" t="s">
        <v>728</v>
      </c>
      <c r="Y224" s="40">
        <f t="shared" si="48"/>
        <v>211</v>
      </c>
      <c r="Z224" s="41" t="e">
        <f>IF($G$6="январь",ROUND(#REF!-#REF!,2),IF(#REF!&gt;=#REF!,0,ROUND(#REF!-#REF!,2)))</f>
        <v>#REF!</v>
      </c>
      <c r="AA224" s="32" t="e">
        <f>IF(#REF!&gt;#REF!,#REF!-#REF!,0)</f>
        <v>#REF!</v>
      </c>
      <c r="AB224" s="42" t="e">
        <f>IF($G$6="январь",ROUND(#REF!-#REF!,2),IF(#REF!&gt;=#REF!,0,ROUND(#REF!-#REF!,2)))</f>
        <v>#REF!</v>
      </c>
      <c r="AC224" s="32" t="e">
        <f>IF(#REF!&gt;#REF!,#REF!-#REF!,0)</f>
        <v>#REF!</v>
      </c>
      <c r="AD224" s="32">
        <f t="shared" si="38"/>
        <v>0</v>
      </c>
      <c r="AE224" s="41">
        <f t="shared" si="39"/>
        <v>0</v>
      </c>
      <c r="AF224" s="41">
        <f t="shared" si="40"/>
        <v>0</v>
      </c>
      <c r="AG224" s="41">
        <f t="shared" si="41"/>
        <v>0</v>
      </c>
      <c r="AH224" s="41">
        <f t="shared" si="42"/>
        <v>0</v>
      </c>
      <c r="AI224" s="41">
        <f t="shared" si="43"/>
        <v>0</v>
      </c>
      <c r="AJ224" s="41">
        <f t="shared" si="44"/>
        <v>0</v>
      </c>
      <c r="AK224" s="41">
        <f t="shared" si="45"/>
        <v>0</v>
      </c>
      <c r="AL224" s="41">
        <f t="shared" si="46"/>
        <v>0</v>
      </c>
      <c r="AN224" s="40">
        <f t="shared" si="49"/>
        <v>211</v>
      </c>
      <c r="AO2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4" s="42">
        <f>IF(B224="",0,IF(ISERROR(VLOOKUP(B224,LesName,1,FALSE)),"ошибка в наименовании",0))</f>
        <v>0</v>
      </c>
      <c r="AQ224" s="42">
        <f>IF(OR(AND(LEN(C224)&gt;0,LEN(B224)&gt;0,H224&lt;&gt;0),AND(LEN(C224)=0,LEN(B224)=0,H224=0)),0,"введены не все данные (графы Б, В, 9)")</f>
        <v>0</v>
      </c>
    </row>
    <row r="225" spans="1:43" ht="30.75" customHeight="1" x14ac:dyDescent="0.2">
      <c r="A225" s="34">
        <v>212</v>
      </c>
      <c r="B225" s="35" t="s">
        <v>72</v>
      </c>
      <c r="C225" s="35" t="s">
        <v>729</v>
      </c>
      <c r="D225" s="35" t="s">
        <v>730</v>
      </c>
      <c r="E225" s="35" t="s">
        <v>663</v>
      </c>
      <c r="F225" s="36" t="s">
        <v>59</v>
      </c>
      <c r="G225" s="37" t="s">
        <v>60</v>
      </c>
      <c r="H225" s="39">
        <f t="shared" si="47"/>
        <v>14.6</v>
      </c>
      <c r="I225" s="38">
        <v>7.3</v>
      </c>
      <c r="J225" s="38">
        <v>7.3</v>
      </c>
      <c r="K225" s="38">
        <v>0.8</v>
      </c>
      <c r="L225" s="38"/>
      <c r="M225" s="38"/>
      <c r="N225" s="38"/>
      <c r="O225" s="38"/>
      <c r="P225" s="38"/>
      <c r="Q225" s="38"/>
      <c r="R225" s="38"/>
      <c r="S225" s="38"/>
      <c r="T225" s="38"/>
      <c r="U225" s="38"/>
      <c r="V225" s="38"/>
      <c r="W225" s="37" t="s">
        <v>731</v>
      </c>
      <c r="Y225" s="40">
        <f t="shared" si="48"/>
        <v>212</v>
      </c>
      <c r="Z225" s="41" t="e">
        <f>IF($G$6="январь",ROUND(#REF!-#REF!,2),IF(#REF!&gt;=#REF!,0,ROUND(#REF!-#REF!,2)))</f>
        <v>#REF!</v>
      </c>
      <c r="AA225" s="32" t="e">
        <f>IF(#REF!&gt;#REF!,#REF!-#REF!,0)</f>
        <v>#REF!</v>
      </c>
      <c r="AB225" s="42" t="e">
        <f>IF($G$6="январь",ROUND(#REF!-#REF!,2),IF(#REF!&gt;=#REF!,0,ROUND(#REF!-#REF!,2)))</f>
        <v>#REF!</v>
      </c>
      <c r="AC225" s="32" t="e">
        <f>IF(#REF!&gt;#REF!,#REF!-#REF!,0)</f>
        <v>#REF!</v>
      </c>
      <c r="AD225" s="32">
        <f t="shared" si="38"/>
        <v>0</v>
      </c>
      <c r="AE225" s="41">
        <f t="shared" si="39"/>
        <v>0</v>
      </c>
      <c r="AF225" s="41">
        <f t="shared" si="40"/>
        <v>0</v>
      </c>
      <c r="AG225" s="41">
        <f t="shared" si="41"/>
        <v>0</v>
      </c>
      <c r="AH225" s="41">
        <f t="shared" si="42"/>
        <v>0</v>
      </c>
      <c r="AI225" s="41">
        <f t="shared" si="43"/>
        <v>0</v>
      </c>
      <c r="AJ225" s="41">
        <f t="shared" si="44"/>
        <v>0</v>
      </c>
      <c r="AK225" s="41">
        <f t="shared" si="45"/>
        <v>0</v>
      </c>
      <c r="AL225" s="41">
        <f t="shared" si="46"/>
        <v>0</v>
      </c>
      <c r="AN225" s="40">
        <f t="shared" si="49"/>
        <v>212</v>
      </c>
      <c r="AO2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5" s="42">
        <f>IF(B225="",0,IF(ISERROR(VLOOKUP(B225,LesName,1,FALSE)),"ошибка в наименовании",0))</f>
        <v>0</v>
      </c>
      <c r="AQ225" s="42">
        <f>IF(OR(AND(LEN(C225)&gt;0,LEN(B225)&gt;0,H225&lt;&gt;0),AND(LEN(C225)=0,LEN(B225)=0,H225=0)),0,"введены не все данные (графы Б, В, 9)")</f>
        <v>0</v>
      </c>
    </row>
    <row r="226" spans="1:43" ht="95.25" customHeight="1" x14ac:dyDescent="0.2">
      <c r="A226" s="34">
        <v>213</v>
      </c>
      <c r="B226" s="35" t="s">
        <v>62</v>
      </c>
      <c r="C226" s="35" t="s">
        <v>732</v>
      </c>
      <c r="D226" s="35" t="s">
        <v>89</v>
      </c>
      <c r="E226" s="35" t="s">
        <v>733</v>
      </c>
      <c r="F226" s="36" t="s">
        <v>59</v>
      </c>
      <c r="G226" s="37" t="s">
        <v>214</v>
      </c>
      <c r="H226" s="39">
        <f t="shared" si="47"/>
        <v>14.5</v>
      </c>
      <c r="I226" s="38"/>
      <c r="J226" s="38">
        <v>14.5</v>
      </c>
      <c r="K226" s="38">
        <v>3.9</v>
      </c>
      <c r="L226" s="38"/>
      <c r="M226" s="38"/>
      <c r="N226" s="38"/>
      <c r="O226" s="38"/>
      <c r="P226" s="38"/>
      <c r="Q226" s="38"/>
      <c r="R226" s="38"/>
      <c r="S226" s="38"/>
      <c r="T226" s="38"/>
      <c r="U226" s="38"/>
      <c r="V226" s="38"/>
      <c r="W226" s="37" t="s">
        <v>734</v>
      </c>
      <c r="Y226" s="40">
        <f t="shared" si="48"/>
        <v>213</v>
      </c>
      <c r="Z226" s="41" t="e">
        <f>IF($G$6="январь",ROUND(#REF!-#REF!,2),IF(#REF!&gt;=#REF!,0,ROUND(#REF!-#REF!,2)))</f>
        <v>#REF!</v>
      </c>
      <c r="AA226" s="32" t="e">
        <f>IF(#REF!&gt;#REF!,#REF!-#REF!,0)</f>
        <v>#REF!</v>
      </c>
      <c r="AB226" s="42" t="e">
        <f>IF($G$6="январь",ROUND(#REF!-#REF!,2),IF(#REF!&gt;=#REF!,0,ROUND(#REF!-#REF!,2)))</f>
        <v>#REF!</v>
      </c>
      <c r="AC226" s="32" t="e">
        <f>IF(#REF!&gt;#REF!,#REF!-#REF!,0)</f>
        <v>#REF!</v>
      </c>
      <c r="AD226" s="32">
        <f t="shared" si="38"/>
        <v>0</v>
      </c>
      <c r="AE226" s="41">
        <f t="shared" si="39"/>
        <v>0</v>
      </c>
      <c r="AF226" s="41">
        <f t="shared" si="40"/>
        <v>0</v>
      </c>
      <c r="AG226" s="41">
        <f t="shared" si="41"/>
        <v>0</v>
      </c>
      <c r="AH226" s="41">
        <f t="shared" si="42"/>
        <v>0</v>
      </c>
      <c r="AI226" s="41">
        <f t="shared" si="43"/>
        <v>0</v>
      </c>
      <c r="AJ226" s="41">
        <f t="shared" si="44"/>
        <v>0</v>
      </c>
      <c r="AK226" s="41">
        <f t="shared" si="45"/>
        <v>0</v>
      </c>
      <c r="AL226" s="41">
        <f t="shared" si="46"/>
        <v>0</v>
      </c>
      <c r="AN226" s="40">
        <f t="shared" si="49"/>
        <v>213</v>
      </c>
      <c r="AO2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6" s="42">
        <f>IF(B226="",0,IF(ISERROR(VLOOKUP(B226,LesName,1,FALSE)),"ошибка в наименовании",0))</f>
        <v>0</v>
      </c>
      <c r="AQ226" s="42">
        <f>IF(OR(AND(LEN(C226)&gt;0,LEN(B226)&gt;0,H226&lt;&gt;0),AND(LEN(C226)=0,LEN(B226)=0,H226=0)),0,"введены не все данные (графы Б, В, 9)")</f>
        <v>0</v>
      </c>
    </row>
    <row r="227" spans="1:43" ht="64.5" customHeight="1" x14ac:dyDescent="0.2">
      <c r="A227" s="34">
        <v>214</v>
      </c>
      <c r="B227" s="35" t="s">
        <v>48</v>
      </c>
      <c r="C227" s="35" t="s">
        <v>735</v>
      </c>
      <c r="D227" s="35" t="s">
        <v>89</v>
      </c>
      <c r="E227" s="35" t="s">
        <v>736</v>
      </c>
      <c r="F227" s="36" t="s">
        <v>59</v>
      </c>
      <c r="G227" s="37" t="s">
        <v>430</v>
      </c>
      <c r="H227" s="39">
        <f t="shared" si="47"/>
        <v>14.4</v>
      </c>
      <c r="I227" s="38">
        <v>11.3</v>
      </c>
      <c r="J227" s="38">
        <v>3.1</v>
      </c>
      <c r="K227" s="38">
        <v>0.3</v>
      </c>
      <c r="L227" s="38"/>
      <c r="M227" s="38"/>
      <c r="N227" s="38"/>
      <c r="O227" s="38"/>
      <c r="P227" s="38"/>
      <c r="Q227" s="38"/>
      <c r="R227" s="38"/>
      <c r="S227" s="38"/>
      <c r="T227" s="38"/>
      <c r="U227" s="38"/>
      <c r="V227" s="38"/>
      <c r="W227" s="37" t="s">
        <v>737</v>
      </c>
      <c r="Y227" s="40">
        <f t="shared" si="48"/>
        <v>214</v>
      </c>
      <c r="Z227" s="41" t="e">
        <f>IF($G$6="январь",ROUND(#REF!-#REF!,2),IF(#REF!&gt;=#REF!,0,ROUND(#REF!-#REF!,2)))</f>
        <v>#REF!</v>
      </c>
      <c r="AA227" s="32" t="e">
        <f>IF(#REF!&gt;#REF!,#REF!-#REF!,0)</f>
        <v>#REF!</v>
      </c>
      <c r="AB227" s="42" t="e">
        <f>IF($G$6="январь",ROUND(#REF!-#REF!,2),IF(#REF!&gt;=#REF!,0,ROUND(#REF!-#REF!,2)))</f>
        <v>#REF!</v>
      </c>
      <c r="AC227" s="32" t="e">
        <f>IF(#REF!&gt;#REF!,#REF!-#REF!,0)</f>
        <v>#REF!</v>
      </c>
      <c r="AD227" s="32">
        <f t="shared" si="38"/>
        <v>0</v>
      </c>
      <c r="AE227" s="41">
        <f t="shared" si="39"/>
        <v>0</v>
      </c>
      <c r="AF227" s="41">
        <f t="shared" si="40"/>
        <v>0</v>
      </c>
      <c r="AG227" s="41">
        <f t="shared" si="41"/>
        <v>0</v>
      </c>
      <c r="AH227" s="41">
        <f t="shared" si="42"/>
        <v>0</v>
      </c>
      <c r="AI227" s="41">
        <f t="shared" si="43"/>
        <v>0</v>
      </c>
      <c r="AJ227" s="41">
        <f t="shared" si="44"/>
        <v>0</v>
      </c>
      <c r="AK227" s="41">
        <f t="shared" si="45"/>
        <v>0</v>
      </c>
      <c r="AL227" s="41">
        <f t="shared" si="46"/>
        <v>0</v>
      </c>
      <c r="AN227" s="40">
        <f t="shared" si="49"/>
        <v>214</v>
      </c>
      <c r="AO2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7" s="42">
        <f>IF(B227="",0,IF(ISERROR(VLOOKUP(B227,LesName,1,FALSE)),"ошибка в наименовании",0))</f>
        <v>0</v>
      </c>
      <c r="AQ227" s="42">
        <f>IF(OR(AND(LEN(C227)&gt;0,LEN(B227)&gt;0,H227&lt;&gt;0),AND(LEN(C227)=0,LEN(B227)=0,H227=0)),0,"введены не все данные (графы Б, В, 9)")</f>
        <v>0</v>
      </c>
    </row>
    <row r="228" spans="1:43" ht="37.5" customHeight="1" x14ac:dyDescent="0.2">
      <c r="A228" s="34">
        <v>215</v>
      </c>
      <c r="B228" s="35" t="s">
        <v>72</v>
      </c>
      <c r="C228" s="35" t="s">
        <v>738</v>
      </c>
      <c r="D228" s="35" t="s">
        <v>89</v>
      </c>
      <c r="E228" s="35" t="s">
        <v>97</v>
      </c>
      <c r="F228" s="36" t="s">
        <v>59</v>
      </c>
      <c r="G228" s="37" t="s">
        <v>53</v>
      </c>
      <c r="H228" s="39">
        <f t="shared" si="47"/>
        <v>14.399999999999999</v>
      </c>
      <c r="I228" s="38">
        <v>11.2</v>
      </c>
      <c r="J228" s="38">
        <v>3.2</v>
      </c>
      <c r="K228" s="38">
        <v>0.4</v>
      </c>
      <c r="L228" s="38"/>
      <c r="M228" s="38"/>
      <c r="N228" s="38"/>
      <c r="O228" s="38"/>
      <c r="P228" s="38"/>
      <c r="Q228" s="38"/>
      <c r="R228" s="38"/>
      <c r="S228" s="38"/>
      <c r="T228" s="38"/>
      <c r="U228" s="38"/>
      <c r="V228" s="38"/>
      <c r="W228" s="37" t="s">
        <v>739</v>
      </c>
      <c r="Y228" s="40">
        <f t="shared" si="48"/>
        <v>215</v>
      </c>
      <c r="Z228" s="41" t="e">
        <f>IF($G$6="январь",ROUND(#REF!-#REF!,2),IF(#REF!&gt;=#REF!,0,ROUND(#REF!-#REF!,2)))</f>
        <v>#REF!</v>
      </c>
      <c r="AA228" s="32" t="e">
        <f>IF(#REF!&gt;#REF!,#REF!-#REF!,0)</f>
        <v>#REF!</v>
      </c>
      <c r="AB228" s="42" t="e">
        <f>IF($G$6="январь",ROUND(#REF!-#REF!,2),IF(#REF!&gt;=#REF!,0,ROUND(#REF!-#REF!,2)))</f>
        <v>#REF!</v>
      </c>
      <c r="AC228" s="32" t="e">
        <f>IF(#REF!&gt;#REF!,#REF!-#REF!,0)</f>
        <v>#REF!</v>
      </c>
      <c r="AD228" s="32">
        <f t="shared" si="38"/>
        <v>0</v>
      </c>
      <c r="AE228" s="41">
        <f t="shared" si="39"/>
        <v>0</v>
      </c>
      <c r="AF228" s="41">
        <f t="shared" si="40"/>
        <v>0</v>
      </c>
      <c r="AG228" s="41">
        <f t="shared" si="41"/>
        <v>0</v>
      </c>
      <c r="AH228" s="41">
        <f t="shared" si="42"/>
        <v>0</v>
      </c>
      <c r="AI228" s="41">
        <f t="shared" si="43"/>
        <v>0</v>
      </c>
      <c r="AJ228" s="41">
        <f t="shared" si="44"/>
        <v>0</v>
      </c>
      <c r="AK228" s="41">
        <f t="shared" si="45"/>
        <v>0</v>
      </c>
      <c r="AL228" s="41">
        <f t="shared" si="46"/>
        <v>0</v>
      </c>
      <c r="AN228" s="40">
        <f t="shared" si="49"/>
        <v>215</v>
      </c>
      <c r="AO2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8" s="42">
        <f>IF(B228="",0,IF(ISERROR(VLOOKUP(B228,LesName,1,FALSE)),"ошибка в наименовании",0))</f>
        <v>0</v>
      </c>
      <c r="AQ228" s="42">
        <f>IF(OR(AND(LEN(C228)&gt;0,LEN(B228)&gt;0,H228&lt;&gt;0),AND(LEN(C228)=0,LEN(B228)=0,H228=0)),0,"введены не все данные (графы Б, В, 9)")</f>
        <v>0</v>
      </c>
    </row>
    <row r="229" spans="1:43" ht="35.25" customHeight="1" x14ac:dyDescent="0.2">
      <c r="A229" s="34">
        <v>216</v>
      </c>
      <c r="B229" s="35" t="s">
        <v>170</v>
      </c>
      <c r="C229" s="35" t="s">
        <v>740</v>
      </c>
      <c r="D229" s="35" t="s">
        <v>89</v>
      </c>
      <c r="E229" s="35" t="s">
        <v>419</v>
      </c>
      <c r="F229" s="36" t="s">
        <v>59</v>
      </c>
      <c r="G229" s="37" t="s">
        <v>53</v>
      </c>
      <c r="H229" s="39">
        <f t="shared" si="47"/>
        <v>14.200000000000001</v>
      </c>
      <c r="I229" s="38">
        <v>12.4</v>
      </c>
      <c r="J229" s="38">
        <v>1.8</v>
      </c>
      <c r="K229" s="38">
        <v>0.2</v>
      </c>
      <c r="L229" s="38"/>
      <c r="M229" s="38"/>
      <c r="N229" s="38"/>
      <c r="O229" s="38"/>
      <c r="P229" s="38"/>
      <c r="Q229" s="38"/>
      <c r="R229" s="38"/>
      <c r="S229" s="38"/>
      <c r="T229" s="38"/>
      <c r="U229" s="38"/>
      <c r="V229" s="38"/>
      <c r="W229" s="37" t="s">
        <v>741</v>
      </c>
      <c r="Y229" s="40">
        <f t="shared" si="48"/>
        <v>216</v>
      </c>
      <c r="Z229" s="41" t="e">
        <f>IF($G$6="январь",ROUND(#REF!-#REF!,2),IF(#REF!&gt;=#REF!,0,ROUND(#REF!-#REF!,2)))</f>
        <v>#REF!</v>
      </c>
      <c r="AA229" s="32" t="e">
        <f>IF(#REF!&gt;#REF!,#REF!-#REF!,0)</f>
        <v>#REF!</v>
      </c>
      <c r="AB229" s="42" t="e">
        <f>IF($G$6="январь",ROUND(#REF!-#REF!,2),IF(#REF!&gt;=#REF!,0,ROUND(#REF!-#REF!,2)))</f>
        <v>#REF!</v>
      </c>
      <c r="AC229" s="32" t="e">
        <f>IF(#REF!&gt;#REF!,#REF!-#REF!,0)</f>
        <v>#REF!</v>
      </c>
      <c r="AD229" s="32">
        <f t="shared" si="38"/>
        <v>0</v>
      </c>
      <c r="AE229" s="41">
        <f t="shared" si="39"/>
        <v>0</v>
      </c>
      <c r="AF229" s="41">
        <f t="shared" si="40"/>
        <v>0</v>
      </c>
      <c r="AG229" s="41">
        <f t="shared" si="41"/>
        <v>0</v>
      </c>
      <c r="AH229" s="41">
        <f t="shared" si="42"/>
        <v>0</v>
      </c>
      <c r="AI229" s="41">
        <f t="shared" si="43"/>
        <v>0</v>
      </c>
      <c r="AJ229" s="41">
        <f t="shared" si="44"/>
        <v>0</v>
      </c>
      <c r="AK229" s="41">
        <f t="shared" si="45"/>
        <v>0</v>
      </c>
      <c r="AL229" s="41">
        <f t="shared" si="46"/>
        <v>0</v>
      </c>
      <c r="AN229" s="40">
        <f t="shared" si="49"/>
        <v>216</v>
      </c>
      <c r="AO2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29" s="42">
        <f>IF(B229="",0,IF(ISERROR(VLOOKUP(B229,LesName,1,FALSE)),"ошибка в наименовании",0))</f>
        <v>0</v>
      </c>
      <c r="AQ229" s="42">
        <f>IF(OR(AND(LEN(C229)&gt;0,LEN(B229)&gt;0,H229&lt;&gt;0),AND(LEN(C229)=0,LEN(B229)=0,H229=0)),0,"введены не все данные (графы Б, В, 9)")</f>
        <v>0</v>
      </c>
    </row>
    <row r="230" spans="1:43" ht="27" customHeight="1" x14ac:dyDescent="0.2">
      <c r="A230" s="34">
        <v>217</v>
      </c>
      <c r="B230" s="35" t="s">
        <v>72</v>
      </c>
      <c r="C230" s="35" t="s">
        <v>742</v>
      </c>
      <c r="D230" s="35" t="s">
        <v>743</v>
      </c>
      <c r="E230" s="35" t="s">
        <v>744</v>
      </c>
      <c r="F230" s="36" t="s">
        <v>59</v>
      </c>
      <c r="G230" s="37" t="s">
        <v>53</v>
      </c>
      <c r="H230" s="39">
        <f t="shared" si="47"/>
        <v>13.6</v>
      </c>
      <c r="I230" s="38"/>
      <c r="J230" s="38">
        <v>13.6</v>
      </c>
      <c r="K230" s="38">
        <v>1.5</v>
      </c>
      <c r="L230" s="38"/>
      <c r="M230" s="38"/>
      <c r="N230" s="38"/>
      <c r="O230" s="38"/>
      <c r="P230" s="38"/>
      <c r="Q230" s="38"/>
      <c r="R230" s="38"/>
      <c r="S230" s="38"/>
      <c r="T230" s="38"/>
      <c r="U230" s="38"/>
      <c r="V230" s="38"/>
      <c r="W230" s="37" t="s">
        <v>561</v>
      </c>
      <c r="Y230" s="40">
        <f t="shared" si="48"/>
        <v>217</v>
      </c>
      <c r="Z230" s="41" t="e">
        <f>IF($G$6="январь",ROUND(#REF!-#REF!,2),IF(#REF!&gt;=#REF!,0,ROUND(#REF!-#REF!,2)))</f>
        <v>#REF!</v>
      </c>
      <c r="AA230" s="32" t="e">
        <f>IF(#REF!&gt;#REF!,#REF!-#REF!,0)</f>
        <v>#REF!</v>
      </c>
      <c r="AB230" s="42" t="e">
        <f>IF($G$6="январь",ROUND(#REF!-#REF!,2),IF(#REF!&gt;=#REF!,0,ROUND(#REF!-#REF!,2)))</f>
        <v>#REF!</v>
      </c>
      <c r="AC230" s="32" t="e">
        <f>IF(#REF!&gt;#REF!,#REF!-#REF!,0)</f>
        <v>#REF!</v>
      </c>
      <c r="AD230" s="32">
        <f t="shared" si="38"/>
        <v>0</v>
      </c>
      <c r="AE230" s="41">
        <f t="shared" si="39"/>
        <v>0</v>
      </c>
      <c r="AF230" s="41">
        <f t="shared" si="40"/>
        <v>0</v>
      </c>
      <c r="AG230" s="41">
        <f t="shared" si="41"/>
        <v>0</v>
      </c>
      <c r="AH230" s="41">
        <f t="shared" si="42"/>
        <v>0</v>
      </c>
      <c r="AI230" s="41">
        <f t="shared" si="43"/>
        <v>0</v>
      </c>
      <c r="AJ230" s="41">
        <f t="shared" si="44"/>
        <v>0</v>
      </c>
      <c r="AK230" s="41">
        <f t="shared" si="45"/>
        <v>0</v>
      </c>
      <c r="AL230" s="41">
        <f t="shared" si="46"/>
        <v>0</v>
      </c>
      <c r="AN230" s="40">
        <f t="shared" si="49"/>
        <v>217</v>
      </c>
      <c r="AO2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0" s="42">
        <f>IF(B230="",0,IF(ISERROR(VLOOKUP(B230,LesName,1,FALSE)),"ошибка в наименовании",0))</f>
        <v>0</v>
      </c>
      <c r="AQ230" s="42">
        <f>IF(OR(AND(LEN(C230)&gt;0,LEN(B230)&gt;0,H230&lt;&gt;0),AND(LEN(C230)=0,LEN(B230)=0,H230=0)),0,"введены не все данные (графы Б, В, 9)")</f>
        <v>0</v>
      </c>
    </row>
    <row r="231" spans="1:43" ht="25.5" customHeight="1" x14ac:dyDescent="0.2">
      <c r="A231" s="34">
        <v>218</v>
      </c>
      <c r="B231" s="35" t="s">
        <v>72</v>
      </c>
      <c r="C231" s="35" t="s">
        <v>745</v>
      </c>
      <c r="D231" s="35" t="s">
        <v>746</v>
      </c>
      <c r="E231" s="35" t="s">
        <v>744</v>
      </c>
      <c r="F231" s="36" t="s">
        <v>59</v>
      </c>
      <c r="G231" s="37" t="s">
        <v>53</v>
      </c>
      <c r="H231" s="39">
        <f t="shared" si="47"/>
        <v>13.6</v>
      </c>
      <c r="I231" s="38"/>
      <c r="J231" s="38">
        <v>13.6</v>
      </c>
      <c r="K231" s="38">
        <v>1.5</v>
      </c>
      <c r="L231" s="38"/>
      <c r="M231" s="38"/>
      <c r="N231" s="38"/>
      <c r="O231" s="38"/>
      <c r="P231" s="38"/>
      <c r="Q231" s="38"/>
      <c r="R231" s="38"/>
      <c r="S231" s="38"/>
      <c r="T231" s="38"/>
      <c r="U231" s="38"/>
      <c r="V231" s="38"/>
      <c r="W231" s="37" t="s">
        <v>561</v>
      </c>
      <c r="Y231" s="40">
        <f t="shared" si="48"/>
        <v>218</v>
      </c>
      <c r="Z231" s="41" t="e">
        <f>IF($G$6="январь",ROUND(#REF!-#REF!,2),IF(#REF!&gt;=#REF!,0,ROUND(#REF!-#REF!,2)))</f>
        <v>#REF!</v>
      </c>
      <c r="AA231" s="32" t="e">
        <f>IF(#REF!&gt;#REF!,#REF!-#REF!,0)</f>
        <v>#REF!</v>
      </c>
      <c r="AB231" s="42" t="e">
        <f>IF($G$6="январь",ROUND(#REF!-#REF!,2),IF(#REF!&gt;=#REF!,0,ROUND(#REF!-#REF!,2)))</f>
        <v>#REF!</v>
      </c>
      <c r="AC231" s="32" t="e">
        <f>IF(#REF!&gt;#REF!,#REF!-#REF!,0)</f>
        <v>#REF!</v>
      </c>
      <c r="AD231" s="32">
        <f t="shared" si="38"/>
        <v>0</v>
      </c>
      <c r="AE231" s="41">
        <f t="shared" si="39"/>
        <v>0</v>
      </c>
      <c r="AF231" s="41">
        <f t="shared" si="40"/>
        <v>0</v>
      </c>
      <c r="AG231" s="41">
        <f t="shared" si="41"/>
        <v>0</v>
      </c>
      <c r="AH231" s="41">
        <f t="shared" si="42"/>
        <v>0</v>
      </c>
      <c r="AI231" s="41">
        <f t="shared" si="43"/>
        <v>0</v>
      </c>
      <c r="AJ231" s="41">
        <f t="shared" si="44"/>
        <v>0</v>
      </c>
      <c r="AK231" s="41">
        <f t="shared" si="45"/>
        <v>0</v>
      </c>
      <c r="AL231" s="41">
        <f t="shared" si="46"/>
        <v>0</v>
      </c>
      <c r="AN231" s="40">
        <f t="shared" si="49"/>
        <v>218</v>
      </c>
      <c r="AO2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1" s="42">
        <f>IF(B231="",0,IF(ISERROR(VLOOKUP(B231,LesName,1,FALSE)),"ошибка в наименовании",0))</f>
        <v>0</v>
      </c>
      <c r="AQ231" s="42">
        <f>IF(OR(AND(LEN(C231)&gt;0,LEN(B231)&gt;0,H231&lt;&gt;0),AND(LEN(C231)=0,LEN(B231)=0,H231=0)),0,"введены не все данные (графы Б, В, 9)")</f>
        <v>0</v>
      </c>
    </row>
    <row r="232" spans="1:43" ht="36" customHeight="1" x14ac:dyDescent="0.2">
      <c r="A232" s="34">
        <v>219</v>
      </c>
      <c r="B232" s="35" t="s">
        <v>72</v>
      </c>
      <c r="C232" s="35" t="s">
        <v>518</v>
      </c>
      <c r="D232" s="35" t="s">
        <v>747</v>
      </c>
      <c r="E232" s="35" t="s">
        <v>520</v>
      </c>
      <c r="F232" s="36" t="s">
        <v>59</v>
      </c>
      <c r="G232" s="37" t="s">
        <v>53</v>
      </c>
      <c r="H232" s="39">
        <f t="shared" si="47"/>
        <v>13.3</v>
      </c>
      <c r="I232" s="38">
        <v>12.5</v>
      </c>
      <c r="J232" s="38">
        <v>0.8</v>
      </c>
      <c r="K232" s="38">
        <v>0.1</v>
      </c>
      <c r="L232" s="38"/>
      <c r="M232" s="38"/>
      <c r="N232" s="38"/>
      <c r="O232" s="38"/>
      <c r="P232" s="38"/>
      <c r="Q232" s="38"/>
      <c r="R232" s="38"/>
      <c r="S232" s="38"/>
      <c r="T232" s="38"/>
      <c r="U232" s="38"/>
      <c r="V232" s="38"/>
      <c r="W232" s="37" t="s">
        <v>748</v>
      </c>
      <c r="Y232" s="40">
        <f t="shared" si="48"/>
        <v>219</v>
      </c>
      <c r="Z232" s="41" t="e">
        <f>IF($G$6="январь",ROUND(#REF!-#REF!,2),IF(#REF!&gt;=#REF!,0,ROUND(#REF!-#REF!,2)))</f>
        <v>#REF!</v>
      </c>
      <c r="AA232" s="32" t="e">
        <f>IF(#REF!&gt;#REF!,#REF!-#REF!,0)</f>
        <v>#REF!</v>
      </c>
      <c r="AB232" s="42" t="e">
        <f>IF($G$6="январь",ROUND(#REF!-#REF!,2),IF(#REF!&gt;=#REF!,0,ROUND(#REF!-#REF!,2)))</f>
        <v>#REF!</v>
      </c>
      <c r="AC232" s="32" t="e">
        <f>IF(#REF!&gt;#REF!,#REF!-#REF!,0)</f>
        <v>#REF!</v>
      </c>
      <c r="AD232" s="32">
        <f t="shared" si="38"/>
        <v>0</v>
      </c>
      <c r="AE232" s="41">
        <f t="shared" si="39"/>
        <v>0</v>
      </c>
      <c r="AF232" s="41">
        <f t="shared" si="40"/>
        <v>0</v>
      </c>
      <c r="AG232" s="41">
        <f t="shared" si="41"/>
        <v>0</v>
      </c>
      <c r="AH232" s="41">
        <f t="shared" si="42"/>
        <v>0</v>
      </c>
      <c r="AI232" s="41">
        <f t="shared" si="43"/>
        <v>0</v>
      </c>
      <c r="AJ232" s="41">
        <f t="shared" si="44"/>
        <v>0</v>
      </c>
      <c r="AK232" s="41">
        <f t="shared" si="45"/>
        <v>0</v>
      </c>
      <c r="AL232" s="41">
        <f t="shared" si="46"/>
        <v>0</v>
      </c>
      <c r="AN232" s="40">
        <f t="shared" si="49"/>
        <v>219</v>
      </c>
      <c r="AO2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2" s="42">
        <f>IF(B232="",0,IF(ISERROR(VLOOKUP(B232,LesName,1,FALSE)),"ошибка в наименовании",0))</f>
        <v>0</v>
      </c>
      <c r="AQ232" s="42">
        <f>IF(OR(AND(LEN(C232)&gt;0,LEN(B232)&gt;0,H232&lt;&gt;0),AND(LEN(C232)=0,LEN(B232)=0,H232=0)),0,"введены не все данные (графы Б, В, 9)")</f>
        <v>0</v>
      </c>
    </row>
    <row r="233" spans="1:43" ht="33" customHeight="1" x14ac:dyDescent="0.2">
      <c r="A233" s="34">
        <v>220</v>
      </c>
      <c r="B233" s="35" t="s">
        <v>62</v>
      </c>
      <c r="C233" s="35" t="s">
        <v>749</v>
      </c>
      <c r="D233" s="35" t="s">
        <v>750</v>
      </c>
      <c r="E233" s="35" t="s">
        <v>751</v>
      </c>
      <c r="F233" s="36" t="s">
        <v>59</v>
      </c>
      <c r="G233" s="37" t="s">
        <v>60</v>
      </c>
      <c r="H233" s="39">
        <f t="shared" si="47"/>
        <v>13.3</v>
      </c>
      <c r="I233" s="38">
        <v>9.1</v>
      </c>
      <c r="J233" s="38">
        <v>4.2</v>
      </c>
      <c r="K233" s="38">
        <v>0.5</v>
      </c>
      <c r="L233" s="38"/>
      <c r="M233" s="38"/>
      <c r="N233" s="38"/>
      <c r="O233" s="38"/>
      <c r="P233" s="38"/>
      <c r="Q233" s="38"/>
      <c r="R233" s="38"/>
      <c r="S233" s="38"/>
      <c r="T233" s="38"/>
      <c r="U233" s="38"/>
      <c r="V233" s="38"/>
      <c r="W233" s="37" t="s">
        <v>325</v>
      </c>
      <c r="Y233" s="40">
        <f t="shared" si="48"/>
        <v>220</v>
      </c>
      <c r="Z233" s="41" t="e">
        <f>IF($G$6="январь",ROUND(#REF!-#REF!,2),IF(#REF!&gt;=#REF!,0,ROUND(#REF!-#REF!,2)))</f>
        <v>#REF!</v>
      </c>
      <c r="AA233" s="32" t="e">
        <f>IF(#REF!&gt;#REF!,#REF!-#REF!,0)</f>
        <v>#REF!</v>
      </c>
      <c r="AB233" s="42" t="e">
        <f>IF($G$6="январь",ROUND(#REF!-#REF!,2),IF(#REF!&gt;=#REF!,0,ROUND(#REF!-#REF!,2)))</f>
        <v>#REF!</v>
      </c>
      <c r="AC233" s="32" t="e">
        <f>IF(#REF!&gt;#REF!,#REF!-#REF!,0)</f>
        <v>#REF!</v>
      </c>
      <c r="AD233" s="32">
        <f t="shared" si="38"/>
        <v>0</v>
      </c>
      <c r="AE233" s="41">
        <f t="shared" si="39"/>
        <v>0</v>
      </c>
      <c r="AF233" s="41">
        <f t="shared" si="40"/>
        <v>0</v>
      </c>
      <c r="AG233" s="41">
        <f t="shared" si="41"/>
        <v>0</v>
      </c>
      <c r="AH233" s="41">
        <f t="shared" si="42"/>
        <v>0</v>
      </c>
      <c r="AI233" s="41">
        <f t="shared" si="43"/>
        <v>0</v>
      </c>
      <c r="AJ233" s="41">
        <f t="shared" si="44"/>
        <v>0</v>
      </c>
      <c r="AK233" s="41">
        <f t="shared" si="45"/>
        <v>0</v>
      </c>
      <c r="AL233" s="41">
        <f t="shared" si="46"/>
        <v>0</v>
      </c>
      <c r="AN233" s="40">
        <f t="shared" si="49"/>
        <v>220</v>
      </c>
      <c r="AO2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3" s="42">
        <f>IF(B233="",0,IF(ISERROR(VLOOKUP(B233,LesName,1,FALSE)),"ошибка в наименовании",0))</f>
        <v>0</v>
      </c>
      <c r="AQ233" s="42">
        <f>IF(OR(AND(LEN(C233)&gt;0,LEN(B233)&gt;0,H233&lt;&gt;0),AND(LEN(C233)=0,LEN(B233)=0,H233=0)),0,"введены не все данные (графы Б, В, 9)")</f>
        <v>0</v>
      </c>
    </row>
    <row r="234" spans="1:43" ht="27" customHeight="1" x14ac:dyDescent="0.2">
      <c r="A234" s="34">
        <v>221</v>
      </c>
      <c r="B234" s="35" t="s">
        <v>103</v>
      </c>
      <c r="C234" s="35" t="s">
        <v>752</v>
      </c>
      <c r="D234" s="35" t="s">
        <v>753</v>
      </c>
      <c r="E234" s="35" t="s">
        <v>434</v>
      </c>
      <c r="F234" s="36" t="s">
        <v>59</v>
      </c>
      <c r="G234" s="37" t="s">
        <v>53</v>
      </c>
      <c r="H234" s="39">
        <f t="shared" si="47"/>
        <v>13.100000000000001</v>
      </c>
      <c r="I234" s="38">
        <v>10.9</v>
      </c>
      <c r="J234" s="38">
        <v>2.2000000000000002</v>
      </c>
      <c r="K234" s="38">
        <v>0.3</v>
      </c>
      <c r="L234" s="38"/>
      <c r="M234" s="38"/>
      <c r="N234" s="38"/>
      <c r="O234" s="38"/>
      <c r="P234" s="38"/>
      <c r="Q234" s="38"/>
      <c r="R234" s="38"/>
      <c r="S234" s="38"/>
      <c r="T234" s="38"/>
      <c r="U234" s="38"/>
      <c r="V234" s="38"/>
      <c r="W234" s="37" t="s">
        <v>754</v>
      </c>
      <c r="Y234" s="40">
        <f t="shared" si="48"/>
        <v>221</v>
      </c>
      <c r="Z234" s="41" t="e">
        <f>IF($G$6="январь",ROUND(#REF!-#REF!,2),IF(#REF!&gt;=#REF!,0,ROUND(#REF!-#REF!,2)))</f>
        <v>#REF!</v>
      </c>
      <c r="AA234" s="32" t="e">
        <f>IF(#REF!&gt;#REF!,#REF!-#REF!,0)</f>
        <v>#REF!</v>
      </c>
      <c r="AB234" s="42" t="e">
        <f>IF($G$6="январь",ROUND(#REF!-#REF!,2),IF(#REF!&gt;=#REF!,0,ROUND(#REF!-#REF!,2)))</f>
        <v>#REF!</v>
      </c>
      <c r="AC234" s="32" t="e">
        <f>IF(#REF!&gt;#REF!,#REF!-#REF!,0)</f>
        <v>#REF!</v>
      </c>
      <c r="AD234" s="32">
        <f t="shared" si="38"/>
        <v>0</v>
      </c>
      <c r="AE234" s="41">
        <f t="shared" si="39"/>
        <v>0</v>
      </c>
      <c r="AF234" s="41">
        <f t="shared" si="40"/>
        <v>0</v>
      </c>
      <c r="AG234" s="41">
        <f t="shared" si="41"/>
        <v>0</v>
      </c>
      <c r="AH234" s="41">
        <f t="shared" si="42"/>
        <v>0</v>
      </c>
      <c r="AI234" s="41">
        <f t="shared" si="43"/>
        <v>0</v>
      </c>
      <c r="AJ234" s="41">
        <f t="shared" si="44"/>
        <v>0</v>
      </c>
      <c r="AK234" s="41">
        <f t="shared" si="45"/>
        <v>0</v>
      </c>
      <c r="AL234" s="41">
        <f t="shared" si="46"/>
        <v>0</v>
      </c>
      <c r="AN234" s="40">
        <f t="shared" si="49"/>
        <v>221</v>
      </c>
      <c r="AO2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4" s="42">
        <f>IF(B234="",0,IF(ISERROR(VLOOKUP(B234,LesName,1,FALSE)),"ошибка в наименовании",0))</f>
        <v>0</v>
      </c>
      <c r="AQ234" s="42">
        <f>IF(OR(AND(LEN(C234)&gt;0,LEN(B234)&gt;0,H234&lt;&gt;0),AND(LEN(C234)=0,LEN(B234)=0,H234=0)),0,"введены не все данные (графы Б, В, 9)")</f>
        <v>0</v>
      </c>
    </row>
    <row r="235" spans="1:43" ht="36.75" customHeight="1" x14ac:dyDescent="0.2">
      <c r="A235" s="34">
        <v>222</v>
      </c>
      <c r="B235" s="35" t="s">
        <v>72</v>
      </c>
      <c r="C235" s="35" t="s">
        <v>232</v>
      </c>
      <c r="D235" s="35" t="s">
        <v>755</v>
      </c>
      <c r="E235" s="35" t="s">
        <v>234</v>
      </c>
      <c r="F235" s="36" t="s">
        <v>59</v>
      </c>
      <c r="G235" s="37" t="s">
        <v>53</v>
      </c>
      <c r="H235" s="39">
        <f t="shared" si="47"/>
        <v>12.9</v>
      </c>
      <c r="I235" s="38">
        <v>5</v>
      </c>
      <c r="J235" s="38">
        <v>7.9</v>
      </c>
      <c r="K235" s="38">
        <v>0.8</v>
      </c>
      <c r="L235" s="38"/>
      <c r="M235" s="38"/>
      <c r="N235" s="38"/>
      <c r="O235" s="38"/>
      <c r="P235" s="38"/>
      <c r="Q235" s="38"/>
      <c r="R235" s="38"/>
      <c r="S235" s="38"/>
      <c r="T235" s="38"/>
      <c r="U235" s="38"/>
      <c r="V235" s="38"/>
      <c r="W235" s="37" t="s">
        <v>756</v>
      </c>
      <c r="Y235" s="40">
        <f t="shared" si="48"/>
        <v>222</v>
      </c>
      <c r="Z235" s="41" t="e">
        <f>IF($G$6="январь",ROUND(#REF!-#REF!,2),IF(#REF!&gt;=#REF!,0,ROUND(#REF!-#REF!,2)))</f>
        <v>#REF!</v>
      </c>
      <c r="AA235" s="32" t="e">
        <f>IF(#REF!&gt;#REF!,#REF!-#REF!,0)</f>
        <v>#REF!</v>
      </c>
      <c r="AB235" s="42" t="e">
        <f>IF($G$6="январь",ROUND(#REF!-#REF!,2),IF(#REF!&gt;=#REF!,0,ROUND(#REF!-#REF!,2)))</f>
        <v>#REF!</v>
      </c>
      <c r="AC235" s="32" t="e">
        <f>IF(#REF!&gt;#REF!,#REF!-#REF!,0)</f>
        <v>#REF!</v>
      </c>
      <c r="AD235" s="32">
        <f t="shared" si="38"/>
        <v>0</v>
      </c>
      <c r="AE235" s="41">
        <f t="shared" si="39"/>
        <v>0</v>
      </c>
      <c r="AF235" s="41">
        <f t="shared" si="40"/>
        <v>0</v>
      </c>
      <c r="AG235" s="41">
        <f t="shared" si="41"/>
        <v>0</v>
      </c>
      <c r="AH235" s="41">
        <f t="shared" si="42"/>
        <v>0</v>
      </c>
      <c r="AI235" s="41">
        <f t="shared" si="43"/>
        <v>0</v>
      </c>
      <c r="AJ235" s="41">
        <f t="shared" si="44"/>
        <v>0</v>
      </c>
      <c r="AK235" s="41">
        <f t="shared" si="45"/>
        <v>0</v>
      </c>
      <c r="AL235" s="41">
        <f t="shared" si="46"/>
        <v>0</v>
      </c>
      <c r="AN235" s="40">
        <f t="shared" si="49"/>
        <v>222</v>
      </c>
      <c r="AO2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5" s="42">
        <f>IF(B235="",0,IF(ISERROR(VLOOKUP(B235,LesName,1,FALSE)),"ошибка в наименовании",0))</f>
        <v>0</v>
      </c>
      <c r="AQ235" s="42">
        <f>IF(OR(AND(LEN(C235)&gt;0,LEN(B235)&gt;0,H235&lt;&gt;0),AND(LEN(C235)=0,LEN(B235)=0,H235=0)),0,"введены не все данные (графы Б, В, 9)")</f>
        <v>0</v>
      </c>
    </row>
    <row r="236" spans="1:43" ht="59.25" customHeight="1" x14ac:dyDescent="0.2">
      <c r="A236" s="34">
        <v>223</v>
      </c>
      <c r="B236" s="35" t="s">
        <v>48</v>
      </c>
      <c r="C236" s="35" t="s">
        <v>757</v>
      </c>
      <c r="D236" s="35" t="s">
        <v>758</v>
      </c>
      <c r="E236" s="35" t="s">
        <v>759</v>
      </c>
      <c r="F236" s="36" t="s">
        <v>59</v>
      </c>
      <c r="G236" s="37" t="s">
        <v>196</v>
      </c>
      <c r="H236" s="39">
        <f t="shared" si="47"/>
        <v>12.7</v>
      </c>
      <c r="I236" s="38">
        <v>6.7</v>
      </c>
      <c r="J236" s="38">
        <v>6</v>
      </c>
      <c r="K236" s="38">
        <v>0.7</v>
      </c>
      <c r="L236" s="38"/>
      <c r="M236" s="38"/>
      <c r="N236" s="38"/>
      <c r="O236" s="38"/>
      <c r="P236" s="38"/>
      <c r="Q236" s="38"/>
      <c r="R236" s="38"/>
      <c r="S236" s="38"/>
      <c r="T236" s="38"/>
      <c r="U236" s="38"/>
      <c r="V236" s="38"/>
      <c r="W236" s="37" t="s">
        <v>561</v>
      </c>
      <c r="Y236" s="40">
        <f t="shared" si="48"/>
        <v>223</v>
      </c>
      <c r="Z236" s="41" t="e">
        <f>IF($G$6="январь",ROUND(#REF!-#REF!,2),IF(#REF!&gt;=#REF!,0,ROUND(#REF!-#REF!,2)))</f>
        <v>#REF!</v>
      </c>
      <c r="AA236" s="32" t="e">
        <f>IF(#REF!&gt;#REF!,#REF!-#REF!,0)</f>
        <v>#REF!</v>
      </c>
      <c r="AB236" s="42" t="e">
        <f>IF($G$6="январь",ROUND(#REF!-#REF!,2),IF(#REF!&gt;=#REF!,0,ROUND(#REF!-#REF!,2)))</f>
        <v>#REF!</v>
      </c>
      <c r="AC236" s="32" t="e">
        <f>IF(#REF!&gt;#REF!,#REF!-#REF!,0)</f>
        <v>#REF!</v>
      </c>
      <c r="AD236" s="32">
        <f t="shared" si="38"/>
        <v>0</v>
      </c>
      <c r="AE236" s="41">
        <f t="shared" si="39"/>
        <v>0</v>
      </c>
      <c r="AF236" s="41">
        <f t="shared" si="40"/>
        <v>0</v>
      </c>
      <c r="AG236" s="41">
        <f t="shared" si="41"/>
        <v>0</v>
      </c>
      <c r="AH236" s="41">
        <f t="shared" si="42"/>
        <v>0</v>
      </c>
      <c r="AI236" s="41">
        <f t="shared" si="43"/>
        <v>0</v>
      </c>
      <c r="AJ236" s="41">
        <f t="shared" si="44"/>
        <v>0</v>
      </c>
      <c r="AK236" s="41">
        <f t="shared" si="45"/>
        <v>0</v>
      </c>
      <c r="AL236" s="41">
        <f t="shared" si="46"/>
        <v>0</v>
      </c>
      <c r="AN236" s="40">
        <f t="shared" si="49"/>
        <v>223</v>
      </c>
      <c r="AO2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6" s="42">
        <f>IF(B236="",0,IF(ISERROR(VLOOKUP(B236,LesName,1,FALSE)),"ошибка в наименовании",0))</f>
        <v>0</v>
      </c>
      <c r="AQ236" s="42">
        <f>IF(OR(AND(LEN(C236)&gt;0,LEN(B236)&gt;0,H236&lt;&gt;0),AND(LEN(C236)=0,LEN(B236)=0,H236=0)),0,"введены не все данные (графы Б, В, 9)")</f>
        <v>0</v>
      </c>
    </row>
    <row r="237" spans="1:43" ht="32.25" customHeight="1" x14ac:dyDescent="0.2">
      <c r="A237" s="34">
        <v>224</v>
      </c>
      <c r="B237" s="35" t="s">
        <v>62</v>
      </c>
      <c r="C237" s="35" t="s">
        <v>760</v>
      </c>
      <c r="D237" s="35" t="s">
        <v>89</v>
      </c>
      <c r="E237" s="35" t="s">
        <v>173</v>
      </c>
      <c r="F237" s="36" t="s">
        <v>59</v>
      </c>
      <c r="G237" s="37" t="s">
        <v>60</v>
      </c>
      <c r="H237" s="39">
        <f t="shared" si="47"/>
        <v>12.6</v>
      </c>
      <c r="I237" s="38">
        <v>7.8</v>
      </c>
      <c r="J237" s="38">
        <v>4.8</v>
      </c>
      <c r="K237" s="38">
        <v>0.5</v>
      </c>
      <c r="L237" s="38"/>
      <c r="M237" s="38"/>
      <c r="N237" s="38"/>
      <c r="O237" s="38"/>
      <c r="P237" s="38"/>
      <c r="Q237" s="38"/>
      <c r="R237" s="38"/>
      <c r="S237" s="38"/>
      <c r="T237" s="38"/>
      <c r="U237" s="38"/>
      <c r="V237" s="38"/>
      <c r="W237" s="37" t="s">
        <v>761</v>
      </c>
      <c r="Y237" s="40">
        <f t="shared" si="48"/>
        <v>224</v>
      </c>
      <c r="Z237" s="41" t="e">
        <f>IF($G$6="январь",ROUND(#REF!-#REF!,2),IF(#REF!&gt;=#REF!,0,ROUND(#REF!-#REF!,2)))</f>
        <v>#REF!</v>
      </c>
      <c r="AA237" s="32" t="e">
        <f>IF(#REF!&gt;#REF!,#REF!-#REF!,0)</f>
        <v>#REF!</v>
      </c>
      <c r="AB237" s="42" t="e">
        <f>IF($G$6="январь",ROUND(#REF!-#REF!,2),IF(#REF!&gt;=#REF!,0,ROUND(#REF!-#REF!,2)))</f>
        <v>#REF!</v>
      </c>
      <c r="AC237" s="32" t="e">
        <f>IF(#REF!&gt;#REF!,#REF!-#REF!,0)</f>
        <v>#REF!</v>
      </c>
      <c r="AD237" s="32">
        <f t="shared" si="38"/>
        <v>0</v>
      </c>
      <c r="AE237" s="41">
        <f t="shared" si="39"/>
        <v>0</v>
      </c>
      <c r="AF237" s="41">
        <f t="shared" si="40"/>
        <v>0</v>
      </c>
      <c r="AG237" s="41">
        <f t="shared" si="41"/>
        <v>0</v>
      </c>
      <c r="AH237" s="41">
        <f t="shared" si="42"/>
        <v>0</v>
      </c>
      <c r="AI237" s="41">
        <f t="shared" si="43"/>
        <v>0</v>
      </c>
      <c r="AJ237" s="41">
        <f t="shared" si="44"/>
        <v>0</v>
      </c>
      <c r="AK237" s="41">
        <f t="shared" si="45"/>
        <v>0</v>
      </c>
      <c r="AL237" s="41">
        <f t="shared" si="46"/>
        <v>0</v>
      </c>
      <c r="AN237" s="40">
        <f t="shared" si="49"/>
        <v>224</v>
      </c>
      <c r="AO2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7" s="42">
        <f>IF(B237="",0,IF(ISERROR(VLOOKUP(B237,LesName,1,FALSE)),"ошибка в наименовании",0))</f>
        <v>0</v>
      </c>
      <c r="AQ237" s="42">
        <f>IF(OR(AND(LEN(C237)&gt;0,LEN(B237)&gt;0,H237&lt;&gt;0),AND(LEN(C237)=0,LEN(B237)=0,H237=0)),0,"введены не все данные (графы Б, В, 9)")</f>
        <v>0</v>
      </c>
    </row>
    <row r="238" spans="1:43" ht="27" customHeight="1" x14ac:dyDescent="0.2">
      <c r="A238" s="34">
        <v>225</v>
      </c>
      <c r="B238" s="35" t="s">
        <v>62</v>
      </c>
      <c r="C238" s="35" t="s">
        <v>762</v>
      </c>
      <c r="D238" s="35" t="s">
        <v>763</v>
      </c>
      <c r="E238" s="35" t="s">
        <v>764</v>
      </c>
      <c r="F238" s="36" t="s">
        <v>59</v>
      </c>
      <c r="G238" s="37" t="s">
        <v>60</v>
      </c>
      <c r="H238" s="39">
        <f t="shared" si="47"/>
        <v>12.5</v>
      </c>
      <c r="I238" s="38">
        <v>11.3</v>
      </c>
      <c r="J238" s="38">
        <v>1.2</v>
      </c>
      <c r="K238" s="38">
        <v>0.1</v>
      </c>
      <c r="L238" s="38"/>
      <c r="M238" s="38"/>
      <c r="N238" s="38"/>
      <c r="O238" s="38"/>
      <c r="P238" s="38"/>
      <c r="Q238" s="38"/>
      <c r="R238" s="38"/>
      <c r="S238" s="38"/>
      <c r="T238" s="38"/>
      <c r="U238" s="38"/>
      <c r="V238" s="38"/>
      <c r="W238" s="37" t="s">
        <v>363</v>
      </c>
      <c r="Y238" s="40">
        <f t="shared" si="48"/>
        <v>225</v>
      </c>
      <c r="Z238" s="41" t="e">
        <f>IF($G$6="январь",ROUND(#REF!-#REF!,2),IF(#REF!&gt;=#REF!,0,ROUND(#REF!-#REF!,2)))</f>
        <v>#REF!</v>
      </c>
      <c r="AA238" s="32" t="e">
        <f>IF(#REF!&gt;#REF!,#REF!-#REF!,0)</f>
        <v>#REF!</v>
      </c>
      <c r="AB238" s="42" t="e">
        <f>IF($G$6="январь",ROUND(#REF!-#REF!,2),IF(#REF!&gt;=#REF!,0,ROUND(#REF!-#REF!,2)))</f>
        <v>#REF!</v>
      </c>
      <c r="AC238" s="32" t="e">
        <f>IF(#REF!&gt;#REF!,#REF!-#REF!,0)</f>
        <v>#REF!</v>
      </c>
      <c r="AD238" s="32">
        <f t="shared" si="38"/>
        <v>0</v>
      </c>
      <c r="AE238" s="41">
        <f t="shared" si="39"/>
        <v>0</v>
      </c>
      <c r="AF238" s="41">
        <f t="shared" si="40"/>
        <v>0</v>
      </c>
      <c r="AG238" s="41">
        <f t="shared" si="41"/>
        <v>0</v>
      </c>
      <c r="AH238" s="41">
        <f t="shared" si="42"/>
        <v>0</v>
      </c>
      <c r="AI238" s="41">
        <f t="shared" si="43"/>
        <v>0</v>
      </c>
      <c r="AJ238" s="41">
        <f t="shared" si="44"/>
        <v>0</v>
      </c>
      <c r="AK238" s="41">
        <f t="shared" si="45"/>
        <v>0</v>
      </c>
      <c r="AL238" s="41">
        <f t="shared" si="46"/>
        <v>0</v>
      </c>
      <c r="AN238" s="40">
        <f t="shared" si="49"/>
        <v>225</v>
      </c>
      <c r="AO2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8" s="42">
        <f>IF(B238="",0,IF(ISERROR(VLOOKUP(B238,LesName,1,FALSE)),"ошибка в наименовании",0))</f>
        <v>0</v>
      </c>
      <c r="AQ238" s="42">
        <f>IF(OR(AND(LEN(C238)&gt;0,LEN(B238)&gt;0,H238&lt;&gt;0),AND(LEN(C238)=0,LEN(B238)=0,H238=0)),0,"введены не все данные (графы Б, В, 9)")</f>
        <v>0</v>
      </c>
    </row>
    <row r="239" spans="1:43" ht="39" customHeight="1" x14ac:dyDescent="0.2">
      <c r="A239" s="34">
        <v>226</v>
      </c>
      <c r="B239" s="35" t="s">
        <v>67</v>
      </c>
      <c r="C239" s="35" t="s">
        <v>765</v>
      </c>
      <c r="D239" s="35" t="s">
        <v>766</v>
      </c>
      <c r="E239" s="35" t="s">
        <v>767</v>
      </c>
      <c r="F239" s="36" t="s">
        <v>59</v>
      </c>
      <c r="G239" s="37" t="s">
        <v>53</v>
      </c>
      <c r="H239" s="39">
        <f t="shared" si="47"/>
        <v>12.4</v>
      </c>
      <c r="I239" s="38">
        <v>10.3</v>
      </c>
      <c r="J239" s="38">
        <v>2.1</v>
      </c>
      <c r="K239" s="38">
        <v>0.2</v>
      </c>
      <c r="L239" s="38"/>
      <c r="M239" s="38"/>
      <c r="N239" s="38"/>
      <c r="O239" s="38"/>
      <c r="P239" s="38"/>
      <c r="Q239" s="38"/>
      <c r="R239" s="38"/>
      <c r="S239" s="38"/>
      <c r="T239" s="38"/>
      <c r="U239" s="38"/>
      <c r="V239" s="38"/>
      <c r="W239" s="37" t="s">
        <v>768</v>
      </c>
      <c r="Y239" s="40">
        <f t="shared" si="48"/>
        <v>226</v>
      </c>
      <c r="Z239" s="41" t="e">
        <f>IF($G$6="январь",ROUND(#REF!-#REF!,2),IF(#REF!&gt;=#REF!,0,ROUND(#REF!-#REF!,2)))</f>
        <v>#REF!</v>
      </c>
      <c r="AA239" s="32" t="e">
        <f>IF(#REF!&gt;#REF!,#REF!-#REF!,0)</f>
        <v>#REF!</v>
      </c>
      <c r="AB239" s="42" t="e">
        <f>IF($G$6="январь",ROUND(#REF!-#REF!,2),IF(#REF!&gt;=#REF!,0,ROUND(#REF!-#REF!,2)))</f>
        <v>#REF!</v>
      </c>
      <c r="AC239" s="32" t="e">
        <f>IF(#REF!&gt;#REF!,#REF!-#REF!,0)</f>
        <v>#REF!</v>
      </c>
      <c r="AD239" s="32">
        <f t="shared" si="38"/>
        <v>0</v>
      </c>
      <c r="AE239" s="41">
        <f t="shared" si="39"/>
        <v>0</v>
      </c>
      <c r="AF239" s="41">
        <f t="shared" si="40"/>
        <v>0</v>
      </c>
      <c r="AG239" s="41">
        <f t="shared" si="41"/>
        <v>0</v>
      </c>
      <c r="AH239" s="41">
        <f t="shared" si="42"/>
        <v>0</v>
      </c>
      <c r="AI239" s="41">
        <f t="shared" si="43"/>
        <v>0</v>
      </c>
      <c r="AJ239" s="41">
        <f t="shared" si="44"/>
        <v>0</v>
      </c>
      <c r="AK239" s="41">
        <f t="shared" si="45"/>
        <v>0</v>
      </c>
      <c r="AL239" s="41">
        <f t="shared" si="46"/>
        <v>0</v>
      </c>
      <c r="AN239" s="40">
        <f t="shared" si="49"/>
        <v>226</v>
      </c>
      <c r="AO2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39" s="42">
        <f>IF(B239="",0,IF(ISERROR(VLOOKUP(B239,LesName,1,FALSE)),"ошибка в наименовании",0))</f>
        <v>0</v>
      </c>
      <c r="AQ239" s="42">
        <f>IF(OR(AND(LEN(C239)&gt;0,LEN(B239)&gt;0,H239&lt;&gt;0),AND(LEN(C239)=0,LEN(B239)=0,H239=0)),0,"введены не все данные (графы Б, В, 9)")</f>
        <v>0</v>
      </c>
    </row>
    <row r="240" spans="1:43" ht="41.25" customHeight="1" x14ac:dyDescent="0.2">
      <c r="A240" s="34">
        <v>227</v>
      </c>
      <c r="B240" s="35" t="s">
        <v>72</v>
      </c>
      <c r="C240" s="35" t="s">
        <v>769</v>
      </c>
      <c r="D240" s="35" t="s">
        <v>770</v>
      </c>
      <c r="E240" s="35" t="s">
        <v>447</v>
      </c>
      <c r="F240" s="36" t="s">
        <v>59</v>
      </c>
      <c r="G240" s="37" t="s">
        <v>60</v>
      </c>
      <c r="H240" s="39">
        <f t="shared" si="47"/>
        <v>12.3</v>
      </c>
      <c r="I240" s="38">
        <v>3.2</v>
      </c>
      <c r="J240" s="38">
        <v>9.1</v>
      </c>
      <c r="K240" s="38">
        <v>1</v>
      </c>
      <c r="L240" s="38"/>
      <c r="M240" s="38"/>
      <c r="N240" s="38"/>
      <c r="O240" s="38"/>
      <c r="P240" s="38"/>
      <c r="Q240" s="38"/>
      <c r="R240" s="38"/>
      <c r="S240" s="38"/>
      <c r="T240" s="38"/>
      <c r="U240" s="38"/>
      <c r="V240" s="38"/>
      <c r="W240" s="37" t="s">
        <v>771</v>
      </c>
      <c r="Y240" s="40">
        <f t="shared" si="48"/>
        <v>227</v>
      </c>
      <c r="Z240" s="41" t="e">
        <f>IF($G$6="январь",ROUND(#REF!-#REF!,2),IF(#REF!&gt;=#REF!,0,ROUND(#REF!-#REF!,2)))</f>
        <v>#REF!</v>
      </c>
      <c r="AA240" s="32" t="e">
        <f>IF(#REF!&gt;#REF!,#REF!-#REF!,0)</f>
        <v>#REF!</v>
      </c>
      <c r="AB240" s="42" t="e">
        <f>IF($G$6="январь",ROUND(#REF!-#REF!,2),IF(#REF!&gt;=#REF!,0,ROUND(#REF!-#REF!,2)))</f>
        <v>#REF!</v>
      </c>
      <c r="AC240" s="32" t="e">
        <f>IF(#REF!&gt;#REF!,#REF!-#REF!,0)</f>
        <v>#REF!</v>
      </c>
      <c r="AD240" s="32">
        <f t="shared" si="38"/>
        <v>0</v>
      </c>
      <c r="AE240" s="41">
        <f t="shared" si="39"/>
        <v>0</v>
      </c>
      <c r="AF240" s="41">
        <f t="shared" si="40"/>
        <v>0</v>
      </c>
      <c r="AG240" s="41">
        <f t="shared" si="41"/>
        <v>0</v>
      </c>
      <c r="AH240" s="41">
        <f t="shared" si="42"/>
        <v>0</v>
      </c>
      <c r="AI240" s="41">
        <f t="shared" si="43"/>
        <v>0</v>
      </c>
      <c r="AJ240" s="41">
        <f t="shared" si="44"/>
        <v>0</v>
      </c>
      <c r="AK240" s="41">
        <f t="shared" si="45"/>
        <v>0</v>
      </c>
      <c r="AL240" s="41">
        <f t="shared" si="46"/>
        <v>0</v>
      </c>
      <c r="AN240" s="40">
        <f t="shared" si="49"/>
        <v>227</v>
      </c>
      <c r="AO2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0" s="42">
        <f>IF(B240="",0,IF(ISERROR(VLOOKUP(B240,LesName,1,FALSE)),"ошибка в наименовании",0))</f>
        <v>0</v>
      </c>
      <c r="AQ240" s="42">
        <f>IF(OR(AND(LEN(C240)&gt;0,LEN(B240)&gt;0,H240&lt;&gt;0),AND(LEN(C240)=0,LEN(B240)=0,H240=0)),0,"введены не все данные (графы Б, В, 9)")</f>
        <v>0</v>
      </c>
    </row>
    <row r="241" spans="1:43" ht="39.75" customHeight="1" x14ac:dyDescent="0.2">
      <c r="A241" s="34">
        <v>228</v>
      </c>
      <c r="B241" s="35" t="s">
        <v>72</v>
      </c>
      <c r="C241" s="35" t="s">
        <v>772</v>
      </c>
      <c r="D241" s="35" t="s">
        <v>773</v>
      </c>
      <c r="E241" s="35" t="s">
        <v>447</v>
      </c>
      <c r="F241" s="36" t="s">
        <v>59</v>
      </c>
      <c r="G241" s="37" t="s">
        <v>60</v>
      </c>
      <c r="H241" s="39">
        <f t="shared" si="47"/>
        <v>12.3</v>
      </c>
      <c r="I241" s="38">
        <v>3.2</v>
      </c>
      <c r="J241" s="38">
        <v>9.1</v>
      </c>
      <c r="K241" s="38">
        <v>1</v>
      </c>
      <c r="L241" s="38"/>
      <c r="M241" s="38"/>
      <c r="N241" s="38"/>
      <c r="O241" s="38"/>
      <c r="P241" s="38"/>
      <c r="Q241" s="38"/>
      <c r="R241" s="38"/>
      <c r="S241" s="38"/>
      <c r="T241" s="38"/>
      <c r="U241" s="38"/>
      <c r="V241" s="38"/>
      <c r="W241" s="37" t="s">
        <v>774</v>
      </c>
      <c r="Y241" s="40">
        <f t="shared" si="48"/>
        <v>228</v>
      </c>
      <c r="Z241" s="41" t="e">
        <f>IF($G$6="январь",ROUND(#REF!-#REF!,2),IF(#REF!&gt;=#REF!,0,ROUND(#REF!-#REF!,2)))</f>
        <v>#REF!</v>
      </c>
      <c r="AA241" s="32" t="e">
        <f>IF(#REF!&gt;#REF!,#REF!-#REF!,0)</f>
        <v>#REF!</v>
      </c>
      <c r="AB241" s="42" t="e">
        <f>IF($G$6="январь",ROUND(#REF!-#REF!,2),IF(#REF!&gt;=#REF!,0,ROUND(#REF!-#REF!,2)))</f>
        <v>#REF!</v>
      </c>
      <c r="AC241" s="32" t="e">
        <f>IF(#REF!&gt;#REF!,#REF!-#REF!,0)</f>
        <v>#REF!</v>
      </c>
      <c r="AD241" s="32">
        <f t="shared" si="38"/>
        <v>0</v>
      </c>
      <c r="AE241" s="41">
        <f t="shared" si="39"/>
        <v>0</v>
      </c>
      <c r="AF241" s="41">
        <f t="shared" si="40"/>
        <v>0</v>
      </c>
      <c r="AG241" s="41">
        <f t="shared" si="41"/>
        <v>0</v>
      </c>
      <c r="AH241" s="41">
        <f t="shared" si="42"/>
        <v>0</v>
      </c>
      <c r="AI241" s="41">
        <f t="shared" si="43"/>
        <v>0</v>
      </c>
      <c r="AJ241" s="41">
        <f t="shared" si="44"/>
        <v>0</v>
      </c>
      <c r="AK241" s="41">
        <f t="shared" si="45"/>
        <v>0</v>
      </c>
      <c r="AL241" s="41">
        <f t="shared" si="46"/>
        <v>0</v>
      </c>
      <c r="AN241" s="40">
        <f t="shared" si="49"/>
        <v>228</v>
      </c>
      <c r="AO2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1" s="42">
        <f>IF(B241="",0,IF(ISERROR(VLOOKUP(B241,LesName,1,FALSE)),"ошибка в наименовании",0))</f>
        <v>0</v>
      </c>
      <c r="AQ241" s="42">
        <f>IF(OR(AND(LEN(C241)&gt;0,LEN(B241)&gt;0,H241&lt;&gt;0),AND(LEN(C241)=0,LEN(B241)=0,H241=0)),0,"введены не все данные (графы Б, В, 9)")</f>
        <v>0</v>
      </c>
    </row>
    <row r="242" spans="1:43" ht="34.5" customHeight="1" x14ac:dyDescent="0.2">
      <c r="A242" s="34">
        <v>229</v>
      </c>
      <c r="B242" s="35" t="s">
        <v>62</v>
      </c>
      <c r="C242" s="35" t="s">
        <v>775</v>
      </c>
      <c r="D242" s="35" t="s">
        <v>776</v>
      </c>
      <c r="E242" s="35" t="s">
        <v>110</v>
      </c>
      <c r="F242" s="36" t="s">
        <v>59</v>
      </c>
      <c r="G242" s="37" t="s">
        <v>60</v>
      </c>
      <c r="H242" s="39">
        <f t="shared" si="47"/>
        <v>12.100000000000001</v>
      </c>
      <c r="I242" s="38">
        <v>6.7</v>
      </c>
      <c r="J242" s="38">
        <v>5.4</v>
      </c>
      <c r="K242" s="38">
        <v>0.6</v>
      </c>
      <c r="L242" s="38"/>
      <c r="M242" s="38"/>
      <c r="N242" s="38"/>
      <c r="O242" s="38"/>
      <c r="P242" s="38"/>
      <c r="Q242" s="38"/>
      <c r="R242" s="38"/>
      <c r="S242" s="38"/>
      <c r="T242" s="38"/>
      <c r="U242" s="38"/>
      <c r="V242" s="38"/>
      <c r="W242" s="37" t="s">
        <v>777</v>
      </c>
      <c r="Y242" s="40">
        <f t="shared" si="48"/>
        <v>229</v>
      </c>
      <c r="Z242" s="41" t="e">
        <f>IF($G$6="январь",ROUND(#REF!-#REF!,2),IF(#REF!&gt;=#REF!,0,ROUND(#REF!-#REF!,2)))</f>
        <v>#REF!</v>
      </c>
      <c r="AA242" s="32" t="e">
        <f>IF(#REF!&gt;#REF!,#REF!-#REF!,0)</f>
        <v>#REF!</v>
      </c>
      <c r="AB242" s="42" t="e">
        <f>IF($G$6="январь",ROUND(#REF!-#REF!,2),IF(#REF!&gt;=#REF!,0,ROUND(#REF!-#REF!,2)))</f>
        <v>#REF!</v>
      </c>
      <c r="AC242" s="32" t="e">
        <f>IF(#REF!&gt;#REF!,#REF!-#REF!,0)</f>
        <v>#REF!</v>
      </c>
      <c r="AD242" s="32">
        <f t="shared" si="38"/>
        <v>0</v>
      </c>
      <c r="AE242" s="41">
        <f t="shared" si="39"/>
        <v>0</v>
      </c>
      <c r="AF242" s="41">
        <f t="shared" si="40"/>
        <v>0</v>
      </c>
      <c r="AG242" s="41">
        <f t="shared" si="41"/>
        <v>0</v>
      </c>
      <c r="AH242" s="41">
        <f t="shared" si="42"/>
        <v>0</v>
      </c>
      <c r="AI242" s="41">
        <f t="shared" si="43"/>
        <v>0</v>
      </c>
      <c r="AJ242" s="41">
        <f t="shared" si="44"/>
        <v>0</v>
      </c>
      <c r="AK242" s="41">
        <f t="shared" si="45"/>
        <v>0</v>
      </c>
      <c r="AL242" s="41">
        <f t="shared" si="46"/>
        <v>0</v>
      </c>
      <c r="AN242" s="40">
        <f t="shared" si="49"/>
        <v>229</v>
      </c>
      <c r="AO2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2" s="42">
        <f>IF(B242="",0,IF(ISERROR(VLOOKUP(B242,LesName,1,FALSE)),"ошибка в наименовании",0))</f>
        <v>0</v>
      </c>
      <c r="AQ242" s="42">
        <f>IF(OR(AND(LEN(C242)&gt;0,LEN(B242)&gt;0,H242&lt;&gt;0),AND(LEN(C242)=0,LEN(B242)=0,H242=0)),0,"введены не все данные (графы Б, В, 9)")</f>
        <v>0</v>
      </c>
    </row>
    <row r="243" spans="1:43" ht="41.25" customHeight="1" x14ac:dyDescent="0.2">
      <c r="A243" s="34">
        <v>230</v>
      </c>
      <c r="B243" s="35" t="s">
        <v>48</v>
      </c>
      <c r="C243" s="35" t="s">
        <v>778</v>
      </c>
      <c r="D243" s="35" t="s">
        <v>779</v>
      </c>
      <c r="E243" s="35" t="s">
        <v>780</v>
      </c>
      <c r="F243" s="36" t="s">
        <v>59</v>
      </c>
      <c r="G243" s="37" t="s">
        <v>60</v>
      </c>
      <c r="H243" s="39">
        <f t="shared" si="47"/>
        <v>12</v>
      </c>
      <c r="I243" s="38">
        <v>8.4</v>
      </c>
      <c r="J243" s="38">
        <v>3.6</v>
      </c>
      <c r="K243" s="38">
        <v>0.4</v>
      </c>
      <c r="L243" s="38"/>
      <c r="M243" s="38"/>
      <c r="N243" s="38"/>
      <c r="O243" s="38"/>
      <c r="P243" s="38"/>
      <c r="Q243" s="38"/>
      <c r="R243" s="38"/>
      <c r="S243" s="38"/>
      <c r="T243" s="38"/>
      <c r="U243" s="38"/>
      <c r="V243" s="38"/>
      <c r="W243" s="37" t="s">
        <v>363</v>
      </c>
      <c r="Y243" s="40">
        <f t="shared" si="48"/>
        <v>230</v>
      </c>
      <c r="Z243" s="41" t="e">
        <f>IF($G$6="январь",ROUND(#REF!-#REF!,2),IF(#REF!&gt;=#REF!,0,ROUND(#REF!-#REF!,2)))</f>
        <v>#REF!</v>
      </c>
      <c r="AA243" s="32" t="e">
        <f>IF(#REF!&gt;#REF!,#REF!-#REF!,0)</f>
        <v>#REF!</v>
      </c>
      <c r="AB243" s="42" t="e">
        <f>IF($G$6="январь",ROUND(#REF!-#REF!,2),IF(#REF!&gt;=#REF!,0,ROUND(#REF!-#REF!,2)))</f>
        <v>#REF!</v>
      </c>
      <c r="AC243" s="32" t="e">
        <f>IF(#REF!&gt;#REF!,#REF!-#REF!,0)</f>
        <v>#REF!</v>
      </c>
      <c r="AD243" s="32">
        <f t="shared" si="38"/>
        <v>0</v>
      </c>
      <c r="AE243" s="41">
        <f t="shared" si="39"/>
        <v>0</v>
      </c>
      <c r="AF243" s="41">
        <f t="shared" si="40"/>
        <v>0</v>
      </c>
      <c r="AG243" s="41">
        <f t="shared" si="41"/>
        <v>0</v>
      </c>
      <c r="AH243" s="41">
        <f t="shared" si="42"/>
        <v>0</v>
      </c>
      <c r="AI243" s="41">
        <f t="shared" si="43"/>
        <v>0</v>
      </c>
      <c r="AJ243" s="41">
        <f t="shared" si="44"/>
        <v>0</v>
      </c>
      <c r="AK243" s="41">
        <f t="shared" si="45"/>
        <v>0</v>
      </c>
      <c r="AL243" s="41">
        <f t="shared" si="46"/>
        <v>0</v>
      </c>
      <c r="AN243" s="40">
        <f t="shared" si="49"/>
        <v>230</v>
      </c>
      <c r="AO2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3" s="42">
        <f>IF(B243="",0,IF(ISERROR(VLOOKUP(B243,LesName,1,FALSE)),"ошибка в наименовании",0))</f>
        <v>0</v>
      </c>
      <c r="AQ243" s="42">
        <f>IF(OR(AND(LEN(C243)&gt;0,LEN(B243)&gt;0,H243&lt;&gt;0),AND(LEN(C243)=0,LEN(B243)=0,H243=0)),0,"введены не все данные (графы Б, В, 9)")</f>
        <v>0</v>
      </c>
    </row>
    <row r="244" spans="1:43" ht="37.5" customHeight="1" x14ac:dyDescent="0.2">
      <c r="A244" s="34">
        <v>231</v>
      </c>
      <c r="B244" s="35" t="s">
        <v>72</v>
      </c>
      <c r="C244" s="35" t="s">
        <v>781</v>
      </c>
      <c r="D244" s="35" t="s">
        <v>782</v>
      </c>
      <c r="E244" s="35" t="s">
        <v>419</v>
      </c>
      <c r="F244" s="36" t="s">
        <v>59</v>
      </c>
      <c r="G244" s="37" t="s">
        <v>53</v>
      </c>
      <c r="H244" s="39">
        <f t="shared" si="47"/>
        <v>11.3</v>
      </c>
      <c r="I244" s="38">
        <v>8.8000000000000007</v>
      </c>
      <c r="J244" s="38">
        <v>2.5</v>
      </c>
      <c r="K244" s="38">
        <v>0.3</v>
      </c>
      <c r="L244" s="38"/>
      <c r="M244" s="38"/>
      <c r="N244" s="38"/>
      <c r="O244" s="38"/>
      <c r="P244" s="38"/>
      <c r="Q244" s="38"/>
      <c r="R244" s="38"/>
      <c r="S244" s="38"/>
      <c r="T244" s="38"/>
      <c r="U244" s="38"/>
      <c r="V244" s="38"/>
      <c r="W244" s="37" t="s">
        <v>783</v>
      </c>
      <c r="Y244" s="40">
        <f t="shared" si="48"/>
        <v>231</v>
      </c>
      <c r="Z244" s="41" t="e">
        <f>IF($G$6="январь",ROUND(#REF!-#REF!,2),IF(#REF!&gt;=#REF!,0,ROUND(#REF!-#REF!,2)))</f>
        <v>#REF!</v>
      </c>
      <c r="AA244" s="32" t="e">
        <f>IF(#REF!&gt;#REF!,#REF!-#REF!,0)</f>
        <v>#REF!</v>
      </c>
      <c r="AB244" s="42" t="e">
        <f>IF($G$6="январь",ROUND(#REF!-#REF!,2),IF(#REF!&gt;=#REF!,0,ROUND(#REF!-#REF!,2)))</f>
        <v>#REF!</v>
      </c>
      <c r="AC244" s="32" t="e">
        <f>IF(#REF!&gt;#REF!,#REF!-#REF!,0)</f>
        <v>#REF!</v>
      </c>
      <c r="AD244" s="32">
        <f t="shared" si="38"/>
        <v>0</v>
      </c>
      <c r="AE244" s="41">
        <f t="shared" si="39"/>
        <v>0</v>
      </c>
      <c r="AF244" s="41">
        <f t="shared" si="40"/>
        <v>0</v>
      </c>
      <c r="AG244" s="41">
        <f t="shared" si="41"/>
        <v>0</v>
      </c>
      <c r="AH244" s="41">
        <f t="shared" si="42"/>
        <v>0</v>
      </c>
      <c r="AI244" s="41">
        <f t="shared" si="43"/>
        <v>0</v>
      </c>
      <c r="AJ244" s="41">
        <f t="shared" si="44"/>
        <v>0</v>
      </c>
      <c r="AK244" s="41">
        <f t="shared" si="45"/>
        <v>0</v>
      </c>
      <c r="AL244" s="41">
        <f t="shared" si="46"/>
        <v>0</v>
      </c>
      <c r="AN244" s="40">
        <f t="shared" si="49"/>
        <v>231</v>
      </c>
      <c r="AO2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4" s="42">
        <f>IF(B244="",0,IF(ISERROR(VLOOKUP(B244,LesName,1,FALSE)),"ошибка в наименовании",0))</f>
        <v>0</v>
      </c>
      <c r="AQ244" s="42">
        <f>IF(OR(AND(LEN(C244)&gt;0,LEN(B244)&gt;0,H244&lt;&gt;0),AND(LEN(C244)=0,LEN(B244)=0,H244=0)),0,"введены не все данные (графы Б, В, 9)")</f>
        <v>0</v>
      </c>
    </row>
    <row r="245" spans="1:43" ht="35.25" customHeight="1" x14ac:dyDescent="0.2">
      <c r="A245" s="34">
        <v>232</v>
      </c>
      <c r="B245" s="35" t="s">
        <v>72</v>
      </c>
      <c r="C245" s="35" t="s">
        <v>784</v>
      </c>
      <c r="D245" s="35" t="s">
        <v>89</v>
      </c>
      <c r="E245" s="35" t="s">
        <v>275</v>
      </c>
      <c r="F245" s="36" t="s">
        <v>59</v>
      </c>
      <c r="G245" s="37" t="s">
        <v>53</v>
      </c>
      <c r="H245" s="39">
        <f t="shared" si="47"/>
        <v>11.100000000000001</v>
      </c>
      <c r="I245" s="38">
        <v>7.9</v>
      </c>
      <c r="J245" s="38">
        <v>3.2</v>
      </c>
      <c r="K245" s="38">
        <v>0.4</v>
      </c>
      <c r="L245" s="38"/>
      <c r="M245" s="38"/>
      <c r="N245" s="38"/>
      <c r="O245" s="38"/>
      <c r="P245" s="38"/>
      <c r="Q245" s="38"/>
      <c r="R245" s="38"/>
      <c r="S245" s="38"/>
      <c r="T245" s="38"/>
      <c r="U245" s="38"/>
      <c r="V245" s="38"/>
      <c r="W245" s="37" t="s">
        <v>785</v>
      </c>
      <c r="Y245" s="40">
        <f t="shared" si="48"/>
        <v>232</v>
      </c>
      <c r="Z245" s="41" t="e">
        <f>IF($G$6="январь",ROUND(#REF!-#REF!,2),IF(#REF!&gt;=#REF!,0,ROUND(#REF!-#REF!,2)))</f>
        <v>#REF!</v>
      </c>
      <c r="AA245" s="32" t="e">
        <f>IF(#REF!&gt;#REF!,#REF!-#REF!,0)</f>
        <v>#REF!</v>
      </c>
      <c r="AB245" s="42" t="e">
        <f>IF($G$6="январь",ROUND(#REF!-#REF!,2),IF(#REF!&gt;=#REF!,0,ROUND(#REF!-#REF!,2)))</f>
        <v>#REF!</v>
      </c>
      <c r="AC245" s="32" t="e">
        <f>IF(#REF!&gt;#REF!,#REF!-#REF!,0)</f>
        <v>#REF!</v>
      </c>
      <c r="AD245" s="32">
        <f t="shared" si="38"/>
        <v>0</v>
      </c>
      <c r="AE245" s="41">
        <f t="shared" si="39"/>
        <v>0</v>
      </c>
      <c r="AF245" s="41">
        <f t="shared" si="40"/>
        <v>0</v>
      </c>
      <c r="AG245" s="41">
        <f t="shared" si="41"/>
        <v>0</v>
      </c>
      <c r="AH245" s="41">
        <f t="shared" si="42"/>
        <v>0</v>
      </c>
      <c r="AI245" s="41">
        <f t="shared" si="43"/>
        <v>0</v>
      </c>
      <c r="AJ245" s="41">
        <f t="shared" si="44"/>
        <v>0</v>
      </c>
      <c r="AK245" s="41">
        <f t="shared" si="45"/>
        <v>0</v>
      </c>
      <c r="AL245" s="41">
        <f t="shared" si="46"/>
        <v>0</v>
      </c>
      <c r="AN245" s="40">
        <f t="shared" si="49"/>
        <v>232</v>
      </c>
      <c r="AO2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5" s="42">
        <f>IF(B245="",0,IF(ISERROR(VLOOKUP(B245,LesName,1,FALSE)),"ошибка в наименовании",0))</f>
        <v>0</v>
      </c>
      <c r="AQ245" s="42">
        <f>IF(OR(AND(LEN(C245)&gt;0,LEN(B245)&gt;0,H245&lt;&gt;0),AND(LEN(C245)=0,LEN(B245)=0,H245=0)),0,"введены не все данные (графы Б, В, 9)")</f>
        <v>0</v>
      </c>
    </row>
    <row r="246" spans="1:43" ht="24.75" customHeight="1" x14ac:dyDescent="0.2">
      <c r="A246" s="34">
        <v>233</v>
      </c>
      <c r="B246" s="35" t="s">
        <v>72</v>
      </c>
      <c r="C246" s="35" t="s">
        <v>786</v>
      </c>
      <c r="D246" s="35" t="s">
        <v>787</v>
      </c>
      <c r="E246" s="35" t="s">
        <v>788</v>
      </c>
      <c r="F246" s="36" t="s">
        <v>59</v>
      </c>
      <c r="G246" s="37" t="s">
        <v>60</v>
      </c>
      <c r="H246" s="39">
        <f t="shared" si="47"/>
        <v>10.5</v>
      </c>
      <c r="I246" s="38"/>
      <c r="J246" s="38">
        <v>10.5</v>
      </c>
      <c r="K246" s="38">
        <v>2.8</v>
      </c>
      <c r="L246" s="38"/>
      <c r="M246" s="38"/>
      <c r="N246" s="38"/>
      <c r="O246" s="38"/>
      <c r="P246" s="38"/>
      <c r="Q246" s="38"/>
      <c r="R246" s="38"/>
      <c r="S246" s="38"/>
      <c r="T246" s="38"/>
      <c r="U246" s="38"/>
      <c r="V246" s="38"/>
      <c r="W246" s="37" t="s">
        <v>789</v>
      </c>
      <c r="Y246" s="40">
        <f t="shared" si="48"/>
        <v>233</v>
      </c>
      <c r="Z246" s="41" t="e">
        <f>IF($G$6="январь",ROUND(#REF!-#REF!,2),IF(#REF!&gt;=#REF!,0,ROUND(#REF!-#REF!,2)))</f>
        <v>#REF!</v>
      </c>
      <c r="AA246" s="32" t="e">
        <f>IF(#REF!&gt;#REF!,#REF!-#REF!,0)</f>
        <v>#REF!</v>
      </c>
      <c r="AB246" s="42" t="e">
        <f>IF($G$6="январь",ROUND(#REF!-#REF!,2),IF(#REF!&gt;=#REF!,0,ROUND(#REF!-#REF!,2)))</f>
        <v>#REF!</v>
      </c>
      <c r="AC246" s="32" t="e">
        <f>IF(#REF!&gt;#REF!,#REF!-#REF!,0)</f>
        <v>#REF!</v>
      </c>
      <c r="AD246" s="32">
        <f t="shared" si="38"/>
        <v>0</v>
      </c>
      <c r="AE246" s="41">
        <f t="shared" si="39"/>
        <v>0</v>
      </c>
      <c r="AF246" s="41">
        <f t="shared" si="40"/>
        <v>0</v>
      </c>
      <c r="AG246" s="41">
        <f t="shared" si="41"/>
        <v>0</v>
      </c>
      <c r="AH246" s="41">
        <f t="shared" si="42"/>
        <v>0</v>
      </c>
      <c r="AI246" s="41">
        <f t="shared" si="43"/>
        <v>0</v>
      </c>
      <c r="AJ246" s="41">
        <f t="shared" si="44"/>
        <v>0</v>
      </c>
      <c r="AK246" s="41">
        <f t="shared" si="45"/>
        <v>0</v>
      </c>
      <c r="AL246" s="41">
        <f t="shared" si="46"/>
        <v>0</v>
      </c>
      <c r="AN246" s="40">
        <f t="shared" si="49"/>
        <v>233</v>
      </c>
      <c r="AO2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6" s="42">
        <f>IF(B246="",0,IF(ISERROR(VLOOKUP(B246,LesName,1,FALSE)),"ошибка в наименовании",0))</f>
        <v>0</v>
      </c>
      <c r="AQ246" s="42">
        <f>IF(OR(AND(LEN(C246)&gt;0,LEN(B246)&gt;0,H246&lt;&gt;0),AND(LEN(C246)=0,LEN(B246)=0,H246=0)),0,"введены не все данные (графы Б, В, 9)")</f>
        <v>0</v>
      </c>
    </row>
    <row r="247" spans="1:43" ht="45" customHeight="1" x14ac:dyDescent="0.2">
      <c r="A247" s="34">
        <v>234</v>
      </c>
      <c r="B247" s="35" t="s">
        <v>72</v>
      </c>
      <c r="C247" s="35" t="s">
        <v>790</v>
      </c>
      <c r="D247" s="35" t="s">
        <v>138</v>
      </c>
      <c r="E247" s="35" t="s">
        <v>139</v>
      </c>
      <c r="F247" s="36" t="s">
        <v>59</v>
      </c>
      <c r="G247" s="37" t="s">
        <v>60</v>
      </c>
      <c r="H247" s="39">
        <f t="shared" si="47"/>
        <v>10.3</v>
      </c>
      <c r="I247" s="38">
        <v>6.7</v>
      </c>
      <c r="J247" s="38">
        <v>3.6</v>
      </c>
      <c r="K247" s="38">
        <v>0.4</v>
      </c>
      <c r="L247" s="38"/>
      <c r="M247" s="38"/>
      <c r="N247" s="38"/>
      <c r="O247" s="38"/>
      <c r="P247" s="38"/>
      <c r="Q247" s="38"/>
      <c r="R247" s="38"/>
      <c r="S247" s="38"/>
      <c r="T247" s="38"/>
      <c r="U247" s="38"/>
      <c r="V247" s="38"/>
      <c r="W247" s="37" t="s">
        <v>791</v>
      </c>
      <c r="Y247" s="40">
        <f t="shared" si="48"/>
        <v>234</v>
      </c>
      <c r="Z247" s="41" t="e">
        <f>IF($G$6="январь",ROUND(#REF!-#REF!,2),IF(#REF!&gt;=#REF!,0,ROUND(#REF!-#REF!,2)))</f>
        <v>#REF!</v>
      </c>
      <c r="AA247" s="32" t="e">
        <f>IF(#REF!&gt;#REF!,#REF!-#REF!,0)</f>
        <v>#REF!</v>
      </c>
      <c r="AB247" s="42" t="e">
        <f>IF($G$6="январь",ROUND(#REF!-#REF!,2),IF(#REF!&gt;=#REF!,0,ROUND(#REF!-#REF!,2)))</f>
        <v>#REF!</v>
      </c>
      <c r="AC247" s="32" t="e">
        <f>IF(#REF!&gt;#REF!,#REF!-#REF!,0)</f>
        <v>#REF!</v>
      </c>
      <c r="AD247" s="32">
        <f t="shared" si="38"/>
        <v>0</v>
      </c>
      <c r="AE247" s="41">
        <f t="shared" si="39"/>
        <v>0</v>
      </c>
      <c r="AF247" s="41">
        <f t="shared" si="40"/>
        <v>0</v>
      </c>
      <c r="AG247" s="41">
        <f t="shared" si="41"/>
        <v>0</v>
      </c>
      <c r="AH247" s="41">
        <f t="shared" si="42"/>
        <v>0</v>
      </c>
      <c r="AI247" s="41">
        <f t="shared" si="43"/>
        <v>0</v>
      </c>
      <c r="AJ247" s="41">
        <f t="shared" si="44"/>
        <v>0</v>
      </c>
      <c r="AK247" s="41">
        <f t="shared" si="45"/>
        <v>0</v>
      </c>
      <c r="AL247" s="41">
        <f t="shared" si="46"/>
        <v>0</v>
      </c>
      <c r="AN247" s="40">
        <f t="shared" si="49"/>
        <v>234</v>
      </c>
      <c r="AO2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7" s="42">
        <f>IF(B247="",0,IF(ISERROR(VLOOKUP(B247,LesName,1,FALSE)),"ошибка в наименовании",0))</f>
        <v>0</v>
      </c>
      <c r="AQ247" s="42">
        <f>IF(OR(AND(LEN(C247)&gt;0,LEN(B247)&gt;0,H247&lt;&gt;0),AND(LEN(C247)=0,LEN(B247)=0,H247=0)),0,"введены не все данные (графы Б, В, 9)")</f>
        <v>0</v>
      </c>
    </row>
    <row r="248" spans="1:43" ht="39" customHeight="1" x14ac:dyDescent="0.2">
      <c r="A248" s="34">
        <v>235</v>
      </c>
      <c r="B248" s="35" t="s">
        <v>62</v>
      </c>
      <c r="C248" s="35" t="s">
        <v>792</v>
      </c>
      <c r="D248" s="35" t="s">
        <v>793</v>
      </c>
      <c r="E248" s="35" t="s">
        <v>101</v>
      </c>
      <c r="F248" s="36" t="s">
        <v>59</v>
      </c>
      <c r="G248" s="37" t="s">
        <v>53</v>
      </c>
      <c r="H248" s="39">
        <f t="shared" si="47"/>
        <v>9.6999999999999993</v>
      </c>
      <c r="I248" s="38">
        <v>7.4</v>
      </c>
      <c r="J248" s="38">
        <v>2.2999999999999998</v>
      </c>
      <c r="K248" s="38">
        <v>0.3</v>
      </c>
      <c r="L248" s="38"/>
      <c r="M248" s="38"/>
      <c r="N248" s="38"/>
      <c r="O248" s="38"/>
      <c r="P248" s="38"/>
      <c r="Q248" s="38"/>
      <c r="R248" s="38"/>
      <c r="S248" s="38"/>
      <c r="T248" s="38"/>
      <c r="U248" s="38"/>
      <c r="V248" s="38"/>
      <c r="W248" s="37" t="s">
        <v>794</v>
      </c>
      <c r="Y248" s="40">
        <f t="shared" si="48"/>
        <v>235</v>
      </c>
      <c r="Z248" s="41" t="e">
        <f>IF($G$6="январь",ROUND(#REF!-#REF!,2),IF(#REF!&gt;=#REF!,0,ROUND(#REF!-#REF!,2)))</f>
        <v>#REF!</v>
      </c>
      <c r="AA248" s="32" t="e">
        <f>IF(#REF!&gt;#REF!,#REF!-#REF!,0)</f>
        <v>#REF!</v>
      </c>
      <c r="AB248" s="42" t="e">
        <f>IF($G$6="январь",ROUND(#REF!-#REF!,2),IF(#REF!&gt;=#REF!,0,ROUND(#REF!-#REF!,2)))</f>
        <v>#REF!</v>
      </c>
      <c r="AC248" s="32" t="e">
        <f>IF(#REF!&gt;#REF!,#REF!-#REF!,0)</f>
        <v>#REF!</v>
      </c>
      <c r="AD248" s="32">
        <f t="shared" si="38"/>
        <v>0</v>
      </c>
      <c r="AE248" s="41">
        <f t="shared" si="39"/>
        <v>0</v>
      </c>
      <c r="AF248" s="41">
        <f t="shared" si="40"/>
        <v>0</v>
      </c>
      <c r="AG248" s="41">
        <f t="shared" si="41"/>
        <v>0</v>
      </c>
      <c r="AH248" s="41">
        <f t="shared" si="42"/>
        <v>0</v>
      </c>
      <c r="AI248" s="41">
        <f t="shared" si="43"/>
        <v>0</v>
      </c>
      <c r="AJ248" s="41">
        <f t="shared" si="44"/>
        <v>0</v>
      </c>
      <c r="AK248" s="41">
        <f t="shared" si="45"/>
        <v>0</v>
      </c>
      <c r="AL248" s="41">
        <f t="shared" si="46"/>
        <v>0</v>
      </c>
      <c r="AN248" s="40">
        <f t="shared" si="49"/>
        <v>235</v>
      </c>
      <c r="AO2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8" s="42">
        <f>IF(B248="",0,IF(ISERROR(VLOOKUP(B248,LesName,1,FALSE)),"ошибка в наименовании",0))</f>
        <v>0</v>
      </c>
      <c r="AQ248" s="42">
        <f>IF(OR(AND(LEN(C248)&gt;0,LEN(B248)&gt;0,H248&lt;&gt;0),AND(LEN(C248)=0,LEN(B248)=0,H248=0)),0,"введены не все данные (графы Б, В, 9)")</f>
        <v>0</v>
      </c>
    </row>
    <row r="249" spans="1:43" ht="32.25" customHeight="1" x14ac:dyDescent="0.2">
      <c r="A249" s="34">
        <v>236</v>
      </c>
      <c r="B249" s="35" t="s">
        <v>67</v>
      </c>
      <c r="C249" s="35" t="s">
        <v>795</v>
      </c>
      <c r="D249" s="35" t="s">
        <v>796</v>
      </c>
      <c r="E249" s="35" t="s">
        <v>767</v>
      </c>
      <c r="F249" s="36" t="s">
        <v>59</v>
      </c>
      <c r="G249" s="37" t="s">
        <v>53</v>
      </c>
      <c r="H249" s="39">
        <f t="shared" si="47"/>
        <v>9.4</v>
      </c>
      <c r="I249" s="38">
        <v>7.3</v>
      </c>
      <c r="J249" s="38">
        <v>2.1</v>
      </c>
      <c r="K249" s="38">
        <v>0.2</v>
      </c>
      <c r="L249" s="38"/>
      <c r="M249" s="38"/>
      <c r="N249" s="38"/>
      <c r="O249" s="38"/>
      <c r="P249" s="38"/>
      <c r="Q249" s="38"/>
      <c r="R249" s="38"/>
      <c r="S249" s="38"/>
      <c r="T249" s="38"/>
      <c r="U249" s="38"/>
      <c r="V249" s="38"/>
      <c r="W249" s="37" t="s">
        <v>797</v>
      </c>
      <c r="Y249" s="40">
        <f t="shared" si="48"/>
        <v>236</v>
      </c>
      <c r="Z249" s="41" t="e">
        <f>IF($G$6="январь",ROUND(#REF!-#REF!,2),IF(#REF!&gt;=#REF!,0,ROUND(#REF!-#REF!,2)))</f>
        <v>#REF!</v>
      </c>
      <c r="AA249" s="32" t="e">
        <f>IF(#REF!&gt;#REF!,#REF!-#REF!,0)</f>
        <v>#REF!</v>
      </c>
      <c r="AB249" s="42" t="e">
        <f>IF($G$6="январь",ROUND(#REF!-#REF!,2),IF(#REF!&gt;=#REF!,0,ROUND(#REF!-#REF!,2)))</f>
        <v>#REF!</v>
      </c>
      <c r="AC249" s="32" t="e">
        <f>IF(#REF!&gt;#REF!,#REF!-#REF!,0)</f>
        <v>#REF!</v>
      </c>
      <c r="AD249" s="32">
        <f t="shared" si="38"/>
        <v>0</v>
      </c>
      <c r="AE249" s="41">
        <f t="shared" si="39"/>
        <v>0</v>
      </c>
      <c r="AF249" s="41">
        <f t="shared" si="40"/>
        <v>0</v>
      </c>
      <c r="AG249" s="41">
        <f t="shared" si="41"/>
        <v>0</v>
      </c>
      <c r="AH249" s="41">
        <f t="shared" si="42"/>
        <v>0</v>
      </c>
      <c r="AI249" s="41">
        <f t="shared" si="43"/>
        <v>0</v>
      </c>
      <c r="AJ249" s="41">
        <f t="shared" si="44"/>
        <v>0</v>
      </c>
      <c r="AK249" s="41">
        <f t="shared" si="45"/>
        <v>0</v>
      </c>
      <c r="AL249" s="41">
        <f t="shared" si="46"/>
        <v>0</v>
      </c>
      <c r="AN249" s="40">
        <f t="shared" si="49"/>
        <v>236</v>
      </c>
      <c r="AO2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49" s="42">
        <f>IF(B249="",0,IF(ISERROR(VLOOKUP(B249,LesName,1,FALSE)),"ошибка в наименовании",0))</f>
        <v>0</v>
      </c>
      <c r="AQ249" s="42">
        <f>IF(OR(AND(LEN(C249)&gt;0,LEN(B249)&gt;0,H249&lt;&gt;0),AND(LEN(C249)=0,LEN(B249)=0,H249=0)),0,"введены не все данные (графы Б, В, 9)")</f>
        <v>0</v>
      </c>
    </row>
    <row r="250" spans="1:43" ht="29.25" customHeight="1" x14ac:dyDescent="0.2">
      <c r="A250" s="34">
        <v>237</v>
      </c>
      <c r="B250" s="35" t="s">
        <v>72</v>
      </c>
      <c r="C250" s="35" t="s">
        <v>738</v>
      </c>
      <c r="D250" s="35" t="s">
        <v>89</v>
      </c>
      <c r="E250" s="35" t="s">
        <v>97</v>
      </c>
      <c r="F250" s="36" t="s">
        <v>59</v>
      </c>
      <c r="G250" s="37" t="s">
        <v>53</v>
      </c>
      <c r="H250" s="39">
        <f t="shared" si="47"/>
        <v>9.1999999999999993</v>
      </c>
      <c r="I250" s="38">
        <v>1.5</v>
      </c>
      <c r="J250" s="38">
        <v>7.7</v>
      </c>
      <c r="K250" s="38">
        <v>0.9</v>
      </c>
      <c r="L250" s="38"/>
      <c r="M250" s="38"/>
      <c r="N250" s="38"/>
      <c r="O250" s="38"/>
      <c r="P250" s="38"/>
      <c r="Q250" s="38"/>
      <c r="R250" s="38"/>
      <c r="S250" s="38"/>
      <c r="T250" s="38"/>
      <c r="U250" s="38"/>
      <c r="V250" s="38"/>
      <c r="W250" s="37" t="s">
        <v>798</v>
      </c>
      <c r="Y250" s="40">
        <f t="shared" si="48"/>
        <v>237</v>
      </c>
      <c r="Z250" s="41" t="e">
        <f>IF($G$6="январь",ROUND(#REF!-#REF!,2),IF(#REF!&gt;=#REF!,0,ROUND(#REF!-#REF!,2)))</f>
        <v>#REF!</v>
      </c>
      <c r="AA250" s="32" t="e">
        <f>IF(#REF!&gt;#REF!,#REF!-#REF!,0)</f>
        <v>#REF!</v>
      </c>
      <c r="AB250" s="42" t="e">
        <f>IF($G$6="январь",ROUND(#REF!-#REF!,2),IF(#REF!&gt;=#REF!,0,ROUND(#REF!-#REF!,2)))</f>
        <v>#REF!</v>
      </c>
      <c r="AC250" s="32" t="e">
        <f>IF(#REF!&gt;#REF!,#REF!-#REF!,0)</f>
        <v>#REF!</v>
      </c>
      <c r="AD250" s="32">
        <f t="shared" si="38"/>
        <v>0</v>
      </c>
      <c r="AE250" s="41">
        <f t="shared" si="39"/>
        <v>0</v>
      </c>
      <c r="AF250" s="41">
        <f t="shared" si="40"/>
        <v>0</v>
      </c>
      <c r="AG250" s="41">
        <f t="shared" si="41"/>
        <v>0</v>
      </c>
      <c r="AH250" s="41">
        <f t="shared" si="42"/>
        <v>0</v>
      </c>
      <c r="AI250" s="41">
        <f t="shared" si="43"/>
        <v>0</v>
      </c>
      <c r="AJ250" s="41">
        <f t="shared" si="44"/>
        <v>0</v>
      </c>
      <c r="AK250" s="41">
        <f t="shared" si="45"/>
        <v>0</v>
      </c>
      <c r="AL250" s="41">
        <f t="shared" si="46"/>
        <v>0</v>
      </c>
      <c r="AN250" s="40">
        <f t="shared" si="49"/>
        <v>237</v>
      </c>
      <c r="AO2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0" s="42">
        <f>IF(B250="",0,IF(ISERROR(VLOOKUP(B250,LesName,1,FALSE)),"ошибка в наименовании",0))</f>
        <v>0</v>
      </c>
      <c r="AQ250" s="42">
        <f>IF(OR(AND(LEN(C250)&gt;0,LEN(B250)&gt;0,H250&lt;&gt;0),AND(LEN(C250)=0,LEN(B250)=0,H250=0)),0,"введены не все данные (графы Б, В, 9)")</f>
        <v>0</v>
      </c>
    </row>
    <row r="251" spans="1:43" ht="31.5" customHeight="1" x14ac:dyDescent="0.2">
      <c r="A251" s="34">
        <v>238</v>
      </c>
      <c r="B251" s="35" t="s">
        <v>62</v>
      </c>
      <c r="C251" s="35" t="s">
        <v>799</v>
      </c>
      <c r="D251" s="35" t="s">
        <v>453</v>
      </c>
      <c r="E251" s="35" t="s">
        <v>275</v>
      </c>
      <c r="F251" s="36" t="s">
        <v>59</v>
      </c>
      <c r="G251" s="37" t="s">
        <v>53</v>
      </c>
      <c r="H251" s="39">
        <f t="shared" si="47"/>
        <v>8.9</v>
      </c>
      <c r="I251" s="38">
        <v>8</v>
      </c>
      <c r="J251" s="38">
        <v>0.9</v>
      </c>
      <c r="K251" s="38">
        <v>0.1</v>
      </c>
      <c r="L251" s="38"/>
      <c r="M251" s="38"/>
      <c r="N251" s="38"/>
      <c r="O251" s="38"/>
      <c r="P251" s="38"/>
      <c r="Q251" s="38"/>
      <c r="R251" s="38"/>
      <c r="S251" s="38"/>
      <c r="T251" s="38"/>
      <c r="U251" s="38"/>
      <c r="V251" s="38"/>
      <c r="W251" s="37" t="s">
        <v>800</v>
      </c>
      <c r="Y251" s="40">
        <f t="shared" si="48"/>
        <v>238</v>
      </c>
      <c r="Z251" s="41" t="e">
        <f>IF($G$6="январь",ROUND(#REF!-#REF!,2),IF(#REF!&gt;=#REF!,0,ROUND(#REF!-#REF!,2)))</f>
        <v>#REF!</v>
      </c>
      <c r="AA251" s="32" t="e">
        <f>IF(#REF!&gt;#REF!,#REF!-#REF!,0)</f>
        <v>#REF!</v>
      </c>
      <c r="AB251" s="42" t="e">
        <f>IF($G$6="январь",ROUND(#REF!-#REF!,2),IF(#REF!&gt;=#REF!,0,ROUND(#REF!-#REF!,2)))</f>
        <v>#REF!</v>
      </c>
      <c r="AC251" s="32" t="e">
        <f>IF(#REF!&gt;#REF!,#REF!-#REF!,0)</f>
        <v>#REF!</v>
      </c>
      <c r="AD251" s="32">
        <f t="shared" si="38"/>
        <v>0</v>
      </c>
      <c r="AE251" s="41">
        <f t="shared" si="39"/>
        <v>0</v>
      </c>
      <c r="AF251" s="41">
        <f t="shared" si="40"/>
        <v>0</v>
      </c>
      <c r="AG251" s="41">
        <f t="shared" si="41"/>
        <v>0</v>
      </c>
      <c r="AH251" s="41">
        <f t="shared" si="42"/>
        <v>0</v>
      </c>
      <c r="AI251" s="41">
        <f t="shared" si="43"/>
        <v>0</v>
      </c>
      <c r="AJ251" s="41">
        <f t="shared" si="44"/>
        <v>0</v>
      </c>
      <c r="AK251" s="41">
        <f t="shared" si="45"/>
        <v>0</v>
      </c>
      <c r="AL251" s="41">
        <f t="shared" si="46"/>
        <v>0</v>
      </c>
      <c r="AN251" s="40">
        <f t="shared" si="49"/>
        <v>238</v>
      </c>
      <c r="AO2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1" s="42">
        <f>IF(B251="",0,IF(ISERROR(VLOOKUP(B251,LesName,1,FALSE)),"ошибка в наименовании",0))</f>
        <v>0</v>
      </c>
      <c r="AQ251" s="42">
        <f>IF(OR(AND(LEN(C251)&gt;0,LEN(B251)&gt;0,H251&lt;&gt;0),AND(LEN(C251)=0,LEN(B251)=0,H251=0)),0,"введены не все данные (графы Б, В, 9)")</f>
        <v>0</v>
      </c>
    </row>
    <row r="252" spans="1:43" ht="48.75" customHeight="1" x14ac:dyDescent="0.2">
      <c r="A252" s="34">
        <v>239</v>
      </c>
      <c r="B252" s="35" t="s">
        <v>394</v>
      </c>
      <c r="C252" s="35" t="s">
        <v>735</v>
      </c>
      <c r="D252" s="35" t="s">
        <v>89</v>
      </c>
      <c r="E252" s="35" t="s">
        <v>801</v>
      </c>
      <c r="F252" s="36" t="s">
        <v>59</v>
      </c>
      <c r="G252" s="37" t="s">
        <v>430</v>
      </c>
      <c r="H252" s="39">
        <f t="shared" si="47"/>
        <v>8.8000000000000007</v>
      </c>
      <c r="I252" s="38">
        <v>6.7</v>
      </c>
      <c r="J252" s="38">
        <v>2.1</v>
      </c>
      <c r="K252" s="38">
        <v>0.2</v>
      </c>
      <c r="L252" s="38"/>
      <c r="M252" s="38"/>
      <c r="N252" s="38"/>
      <c r="O252" s="38"/>
      <c r="P252" s="38"/>
      <c r="Q252" s="38"/>
      <c r="R252" s="38"/>
      <c r="S252" s="38"/>
      <c r="T252" s="38"/>
      <c r="U252" s="38"/>
      <c r="V252" s="38"/>
      <c r="W252" s="37" t="s">
        <v>802</v>
      </c>
      <c r="Y252" s="40">
        <f t="shared" si="48"/>
        <v>239</v>
      </c>
      <c r="Z252" s="41" t="e">
        <f>IF($G$6="январь",ROUND(#REF!-#REF!,2),IF(#REF!&gt;=#REF!,0,ROUND(#REF!-#REF!,2)))</f>
        <v>#REF!</v>
      </c>
      <c r="AA252" s="32" t="e">
        <f>IF(#REF!&gt;#REF!,#REF!-#REF!,0)</f>
        <v>#REF!</v>
      </c>
      <c r="AB252" s="42" t="e">
        <f>IF($G$6="январь",ROUND(#REF!-#REF!,2),IF(#REF!&gt;=#REF!,0,ROUND(#REF!-#REF!,2)))</f>
        <v>#REF!</v>
      </c>
      <c r="AC252" s="32" t="e">
        <f>IF(#REF!&gt;#REF!,#REF!-#REF!,0)</f>
        <v>#REF!</v>
      </c>
      <c r="AD252" s="32">
        <f t="shared" si="38"/>
        <v>0</v>
      </c>
      <c r="AE252" s="41">
        <f t="shared" si="39"/>
        <v>0</v>
      </c>
      <c r="AF252" s="41">
        <f t="shared" si="40"/>
        <v>0</v>
      </c>
      <c r="AG252" s="41">
        <f t="shared" si="41"/>
        <v>0</v>
      </c>
      <c r="AH252" s="41">
        <f t="shared" si="42"/>
        <v>0</v>
      </c>
      <c r="AI252" s="41">
        <f t="shared" si="43"/>
        <v>0</v>
      </c>
      <c r="AJ252" s="41">
        <f t="shared" si="44"/>
        <v>0</v>
      </c>
      <c r="AK252" s="41">
        <f t="shared" si="45"/>
        <v>0</v>
      </c>
      <c r="AL252" s="41">
        <f t="shared" si="46"/>
        <v>0</v>
      </c>
      <c r="AN252" s="40">
        <f t="shared" si="49"/>
        <v>239</v>
      </c>
      <c r="AO2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2" s="42">
        <f>IF(B252="",0,IF(ISERROR(VLOOKUP(B252,LesName,1,FALSE)),"ошибка в наименовании",0))</f>
        <v>0</v>
      </c>
      <c r="AQ252" s="42">
        <f>IF(OR(AND(LEN(C252)&gt;0,LEN(B252)&gt;0,H252&lt;&gt;0),AND(LEN(C252)=0,LEN(B252)=0,H252=0)),0,"введены не все данные (графы Б, В, 9)")</f>
        <v>0</v>
      </c>
    </row>
    <row r="253" spans="1:43" ht="45.75" customHeight="1" x14ac:dyDescent="0.2">
      <c r="A253" s="34">
        <v>240</v>
      </c>
      <c r="B253" s="35" t="s">
        <v>62</v>
      </c>
      <c r="C253" s="35" t="s">
        <v>803</v>
      </c>
      <c r="D253" s="35" t="s">
        <v>804</v>
      </c>
      <c r="E253" s="35" t="s">
        <v>805</v>
      </c>
      <c r="F253" s="36" t="s">
        <v>59</v>
      </c>
      <c r="G253" s="37" t="s">
        <v>60</v>
      </c>
      <c r="H253" s="39">
        <f t="shared" si="47"/>
        <v>8.6</v>
      </c>
      <c r="I253" s="38">
        <v>7.6</v>
      </c>
      <c r="J253" s="38">
        <v>1</v>
      </c>
      <c r="K253" s="38">
        <v>0.1</v>
      </c>
      <c r="L253" s="38"/>
      <c r="M253" s="38"/>
      <c r="N253" s="38"/>
      <c r="O253" s="38"/>
      <c r="P253" s="38"/>
      <c r="Q253" s="38"/>
      <c r="R253" s="38"/>
      <c r="S253" s="38"/>
      <c r="T253" s="38"/>
      <c r="U253" s="38"/>
      <c r="V253" s="38"/>
      <c r="W253" s="37" t="s">
        <v>806</v>
      </c>
      <c r="Y253" s="40">
        <f t="shared" si="48"/>
        <v>240</v>
      </c>
      <c r="Z253" s="41" t="e">
        <f>IF($G$6="январь",ROUND(#REF!-#REF!,2),IF(#REF!&gt;=#REF!,0,ROUND(#REF!-#REF!,2)))</f>
        <v>#REF!</v>
      </c>
      <c r="AA253" s="32" t="e">
        <f>IF(#REF!&gt;#REF!,#REF!-#REF!,0)</f>
        <v>#REF!</v>
      </c>
      <c r="AB253" s="42" t="e">
        <f>IF($G$6="январь",ROUND(#REF!-#REF!,2),IF(#REF!&gt;=#REF!,0,ROUND(#REF!-#REF!,2)))</f>
        <v>#REF!</v>
      </c>
      <c r="AC253" s="32" t="e">
        <f>IF(#REF!&gt;#REF!,#REF!-#REF!,0)</f>
        <v>#REF!</v>
      </c>
      <c r="AD253" s="32">
        <f t="shared" si="38"/>
        <v>0</v>
      </c>
      <c r="AE253" s="41">
        <f t="shared" si="39"/>
        <v>0</v>
      </c>
      <c r="AF253" s="41">
        <f t="shared" si="40"/>
        <v>0</v>
      </c>
      <c r="AG253" s="41">
        <f t="shared" si="41"/>
        <v>0</v>
      </c>
      <c r="AH253" s="41">
        <f t="shared" si="42"/>
        <v>0</v>
      </c>
      <c r="AI253" s="41">
        <f t="shared" si="43"/>
        <v>0</v>
      </c>
      <c r="AJ253" s="41">
        <f t="shared" si="44"/>
        <v>0</v>
      </c>
      <c r="AK253" s="41">
        <f t="shared" si="45"/>
        <v>0</v>
      </c>
      <c r="AL253" s="41">
        <f t="shared" si="46"/>
        <v>0</v>
      </c>
      <c r="AN253" s="40">
        <f t="shared" si="49"/>
        <v>240</v>
      </c>
      <c r="AO2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3" s="42">
        <f>IF(B253="",0,IF(ISERROR(VLOOKUP(B253,LesName,1,FALSE)),"ошибка в наименовании",0))</f>
        <v>0</v>
      </c>
      <c r="AQ253" s="42">
        <f>IF(OR(AND(LEN(C253)&gt;0,LEN(B253)&gt;0,H253&lt;&gt;0),AND(LEN(C253)=0,LEN(B253)=0,H253=0)),0,"введены не все данные (графы Б, В, 9)")</f>
        <v>0</v>
      </c>
    </row>
    <row r="254" spans="1:43" ht="30.75" customHeight="1" x14ac:dyDescent="0.2">
      <c r="A254" s="34">
        <v>241</v>
      </c>
      <c r="B254" s="35" t="s">
        <v>62</v>
      </c>
      <c r="C254" s="35" t="s">
        <v>807</v>
      </c>
      <c r="D254" s="35" t="s">
        <v>808</v>
      </c>
      <c r="E254" s="35" t="s">
        <v>663</v>
      </c>
      <c r="F254" s="36" t="s">
        <v>59</v>
      </c>
      <c r="G254" s="37" t="s">
        <v>60</v>
      </c>
      <c r="H254" s="39">
        <f t="shared" si="47"/>
        <v>8.3000000000000007</v>
      </c>
      <c r="I254" s="38">
        <v>7.3</v>
      </c>
      <c r="J254" s="38">
        <v>1</v>
      </c>
      <c r="K254" s="38">
        <v>0.1</v>
      </c>
      <c r="L254" s="38"/>
      <c r="M254" s="38"/>
      <c r="N254" s="38"/>
      <c r="O254" s="38"/>
      <c r="P254" s="38"/>
      <c r="Q254" s="38"/>
      <c r="R254" s="38"/>
      <c r="S254" s="38"/>
      <c r="T254" s="38"/>
      <c r="U254" s="38"/>
      <c r="V254" s="38"/>
      <c r="W254" s="37" t="s">
        <v>809</v>
      </c>
      <c r="Y254" s="40">
        <f t="shared" si="48"/>
        <v>241</v>
      </c>
      <c r="Z254" s="41" t="e">
        <f>IF($G$6="январь",ROUND(#REF!-#REF!,2),IF(#REF!&gt;=#REF!,0,ROUND(#REF!-#REF!,2)))</f>
        <v>#REF!</v>
      </c>
      <c r="AA254" s="32" t="e">
        <f>IF(#REF!&gt;#REF!,#REF!-#REF!,0)</f>
        <v>#REF!</v>
      </c>
      <c r="AB254" s="42" t="e">
        <f>IF($G$6="январь",ROUND(#REF!-#REF!,2),IF(#REF!&gt;=#REF!,0,ROUND(#REF!-#REF!,2)))</f>
        <v>#REF!</v>
      </c>
      <c r="AC254" s="32" t="e">
        <f>IF(#REF!&gt;#REF!,#REF!-#REF!,0)</f>
        <v>#REF!</v>
      </c>
      <c r="AD254" s="32">
        <f t="shared" si="38"/>
        <v>0</v>
      </c>
      <c r="AE254" s="41">
        <f t="shared" si="39"/>
        <v>0</v>
      </c>
      <c r="AF254" s="41">
        <f t="shared" si="40"/>
        <v>0</v>
      </c>
      <c r="AG254" s="41">
        <f t="shared" si="41"/>
        <v>0</v>
      </c>
      <c r="AH254" s="41">
        <f t="shared" si="42"/>
        <v>0</v>
      </c>
      <c r="AI254" s="41">
        <f t="shared" si="43"/>
        <v>0</v>
      </c>
      <c r="AJ254" s="41">
        <f t="shared" si="44"/>
        <v>0</v>
      </c>
      <c r="AK254" s="41">
        <f t="shared" si="45"/>
        <v>0</v>
      </c>
      <c r="AL254" s="41">
        <f t="shared" si="46"/>
        <v>0</v>
      </c>
      <c r="AN254" s="40">
        <f t="shared" si="49"/>
        <v>241</v>
      </c>
      <c r="AO2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4" s="42">
        <f>IF(B254="",0,IF(ISERROR(VLOOKUP(B254,LesName,1,FALSE)),"ошибка в наименовании",0))</f>
        <v>0</v>
      </c>
      <c r="AQ254" s="42">
        <f>IF(OR(AND(LEN(C254)&gt;0,LEN(B254)&gt;0,H254&lt;&gt;0),AND(LEN(C254)=0,LEN(B254)=0,H254=0)),0,"введены не все данные (графы Б, В, 9)")</f>
        <v>0</v>
      </c>
    </row>
    <row r="255" spans="1:43" ht="42" customHeight="1" x14ac:dyDescent="0.2">
      <c r="A255" s="34">
        <v>242</v>
      </c>
      <c r="B255" s="35" t="s">
        <v>48</v>
      </c>
      <c r="C255" s="35" t="s">
        <v>810</v>
      </c>
      <c r="D255" s="35" t="s">
        <v>89</v>
      </c>
      <c r="E255" s="35" t="s">
        <v>780</v>
      </c>
      <c r="F255" s="36" t="s">
        <v>59</v>
      </c>
      <c r="G255" s="37" t="s">
        <v>60</v>
      </c>
      <c r="H255" s="39">
        <f t="shared" si="47"/>
        <v>8.1</v>
      </c>
      <c r="I255" s="38">
        <v>4.5</v>
      </c>
      <c r="J255" s="38">
        <v>3.6</v>
      </c>
      <c r="K255" s="38">
        <v>0.4</v>
      </c>
      <c r="L255" s="38"/>
      <c r="M255" s="38"/>
      <c r="N255" s="38"/>
      <c r="O255" s="38"/>
      <c r="P255" s="38"/>
      <c r="Q255" s="38"/>
      <c r="R255" s="38"/>
      <c r="S255" s="38"/>
      <c r="T255" s="38"/>
      <c r="U255" s="38"/>
      <c r="V255" s="38"/>
      <c r="W255" s="37" t="s">
        <v>363</v>
      </c>
      <c r="Y255" s="40">
        <f t="shared" si="48"/>
        <v>242</v>
      </c>
      <c r="Z255" s="41" t="e">
        <f>IF($G$6="январь",ROUND(#REF!-#REF!,2),IF(#REF!&gt;=#REF!,0,ROUND(#REF!-#REF!,2)))</f>
        <v>#REF!</v>
      </c>
      <c r="AA255" s="32" t="e">
        <f>IF(#REF!&gt;#REF!,#REF!-#REF!,0)</f>
        <v>#REF!</v>
      </c>
      <c r="AB255" s="42" t="e">
        <f>IF($G$6="январь",ROUND(#REF!-#REF!,2),IF(#REF!&gt;=#REF!,0,ROUND(#REF!-#REF!,2)))</f>
        <v>#REF!</v>
      </c>
      <c r="AC255" s="32" t="e">
        <f>IF(#REF!&gt;#REF!,#REF!-#REF!,0)</f>
        <v>#REF!</v>
      </c>
      <c r="AD255" s="32">
        <f t="shared" si="38"/>
        <v>0</v>
      </c>
      <c r="AE255" s="41">
        <f t="shared" si="39"/>
        <v>0</v>
      </c>
      <c r="AF255" s="41">
        <f t="shared" si="40"/>
        <v>0</v>
      </c>
      <c r="AG255" s="41">
        <f t="shared" si="41"/>
        <v>0</v>
      </c>
      <c r="AH255" s="41">
        <f t="shared" si="42"/>
        <v>0</v>
      </c>
      <c r="AI255" s="41">
        <f t="shared" si="43"/>
        <v>0</v>
      </c>
      <c r="AJ255" s="41">
        <f t="shared" si="44"/>
        <v>0</v>
      </c>
      <c r="AK255" s="41">
        <f t="shared" si="45"/>
        <v>0</v>
      </c>
      <c r="AL255" s="41">
        <f t="shared" si="46"/>
        <v>0</v>
      </c>
      <c r="AN255" s="40">
        <f t="shared" si="49"/>
        <v>242</v>
      </c>
      <c r="AO2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5" s="42">
        <f>IF(B255="",0,IF(ISERROR(VLOOKUP(B255,LesName,1,FALSE)),"ошибка в наименовании",0))</f>
        <v>0</v>
      </c>
      <c r="AQ255" s="42">
        <f>IF(OR(AND(LEN(C255)&gt;0,LEN(B255)&gt;0,H255&lt;&gt;0),AND(LEN(C255)=0,LEN(B255)=0,H255=0)),0,"введены не все данные (графы Б, В, 9)")</f>
        <v>0</v>
      </c>
    </row>
    <row r="256" spans="1:43" ht="30" customHeight="1" x14ac:dyDescent="0.2">
      <c r="A256" s="34">
        <v>243</v>
      </c>
      <c r="B256" s="35" t="s">
        <v>62</v>
      </c>
      <c r="C256" s="35" t="s">
        <v>811</v>
      </c>
      <c r="D256" s="35" t="s">
        <v>812</v>
      </c>
      <c r="E256" s="35" t="s">
        <v>813</v>
      </c>
      <c r="F256" s="36" t="s">
        <v>59</v>
      </c>
      <c r="G256" s="37" t="s">
        <v>60</v>
      </c>
      <c r="H256" s="39">
        <f t="shared" si="47"/>
        <v>7.9</v>
      </c>
      <c r="I256" s="38">
        <v>7</v>
      </c>
      <c r="J256" s="38">
        <v>0.9</v>
      </c>
      <c r="K256" s="38">
        <v>0.1</v>
      </c>
      <c r="L256" s="38"/>
      <c r="M256" s="38"/>
      <c r="N256" s="38"/>
      <c r="O256" s="38"/>
      <c r="P256" s="38"/>
      <c r="Q256" s="38"/>
      <c r="R256" s="38"/>
      <c r="S256" s="38"/>
      <c r="T256" s="38"/>
      <c r="U256" s="38"/>
      <c r="V256" s="38"/>
      <c r="W256" s="37" t="s">
        <v>814</v>
      </c>
      <c r="Y256" s="40">
        <f t="shared" si="48"/>
        <v>243</v>
      </c>
      <c r="Z256" s="41" t="e">
        <f>IF($G$6="январь",ROUND(#REF!-#REF!,2),IF(#REF!&gt;=#REF!,0,ROUND(#REF!-#REF!,2)))</f>
        <v>#REF!</v>
      </c>
      <c r="AA256" s="32" t="e">
        <f>IF(#REF!&gt;#REF!,#REF!-#REF!,0)</f>
        <v>#REF!</v>
      </c>
      <c r="AB256" s="42" t="e">
        <f>IF($G$6="январь",ROUND(#REF!-#REF!,2),IF(#REF!&gt;=#REF!,0,ROUND(#REF!-#REF!,2)))</f>
        <v>#REF!</v>
      </c>
      <c r="AC256" s="32" t="e">
        <f>IF(#REF!&gt;#REF!,#REF!-#REF!,0)</f>
        <v>#REF!</v>
      </c>
      <c r="AD256" s="32">
        <f t="shared" si="38"/>
        <v>0</v>
      </c>
      <c r="AE256" s="41">
        <f t="shared" si="39"/>
        <v>0</v>
      </c>
      <c r="AF256" s="41">
        <f t="shared" si="40"/>
        <v>0</v>
      </c>
      <c r="AG256" s="41">
        <f t="shared" si="41"/>
        <v>0</v>
      </c>
      <c r="AH256" s="41">
        <f t="shared" si="42"/>
        <v>0</v>
      </c>
      <c r="AI256" s="41">
        <f t="shared" si="43"/>
        <v>0</v>
      </c>
      <c r="AJ256" s="41">
        <f t="shared" si="44"/>
        <v>0</v>
      </c>
      <c r="AK256" s="41">
        <f t="shared" si="45"/>
        <v>0</v>
      </c>
      <c r="AL256" s="41">
        <f t="shared" si="46"/>
        <v>0</v>
      </c>
      <c r="AN256" s="40">
        <f t="shared" si="49"/>
        <v>243</v>
      </c>
      <c r="AO2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6" s="42">
        <f>IF(B256="",0,IF(ISERROR(VLOOKUP(B256,LesName,1,FALSE)),"ошибка в наименовании",0))</f>
        <v>0</v>
      </c>
      <c r="AQ256" s="42">
        <f>IF(OR(AND(LEN(C256)&gt;0,LEN(B256)&gt;0,H256&lt;&gt;0),AND(LEN(C256)=0,LEN(B256)=0,H256=0)),0,"введены не все данные (графы Б, В, 9)")</f>
        <v>0</v>
      </c>
    </row>
    <row r="257" spans="1:43" ht="24.75" customHeight="1" x14ac:dyDescent="0.2">
      <c r="A257" s="34">
        <v>244</v>
      </c>
      <c r="B257" s="35" t="s">
        <v>62</v>
      </c>
      <c r="C257" s="35" t="s">
        <v>815</v>
      </c>
      <c r="D257" s="35" t="s">
        <v>816</v>
      </c>
      <c r="E257" s="35" t="s">
        <v>817</v>
      </c>
      <c r="F257" s="36" t="s">
        <v>59</v>
      </c>
      <c r="G257" s="37" t="s">
        <v>60</v>
      </c>
      <c r="H257" s="39">
        <f t="shared" si="47"/>
        <v>7.5</v>
      </c>
      <c r="I257" s="38">
        <v>6.6</v>
      </c>
      <c r="J257" s="38">
        <v>0.9</v>
      </c>
      <c r="K257" s="38">
        <v>0.1</v>
      </c>
      <c r="L257" s="38"/>
      <c r="M257" s="38"/>
      <c r="N257" s="38"/>
      <c r="O257" s="38"/>
      <c r="P257" s="38"/>
      <c r="Q257" s="38"/>
      <c r="R257" s="38"/>
      <c r="S257" s="38"/>
      <c r="T257" s="38"/>
      <c r="U257" s="38"/>
      <c r="V257" s="38"/>
      <c r="W257" s="37" t="s">
        <v>818</v>
      </c>
      <c r="Y257" s="40">
        <f t="shared" si="48"/>
        <v>244</v>
      </c>
      <c r="Z257" s="41" t="e">
        <f>IF($G$6="январь",ROUND(#REF!-#REF!,2),IF(#REF!&gt;=#REF!,0,ROUND(#REF!-#REF!,2)))</f>
        <v>#REF!</v>
      </c>
      <c r="AA257" s="32" t="e">
        <f>IF(#REF!&gt;#REF!,#REF!-#REF!,0)</f>
        <v>#REF!</v>
      </c>
      <c r="AB257" s="42" t="e">
        <f>IF($G$6="январь",ROUND(#REF!-#REF!,2),IF(#REF!&gt;=#REF!,0,ROUND(#REF!-#REF!,2)))</f>
        <v>#REF!</v>
      </c>
      <c r="AC257" s="32" t="e">
        <f>IF(#REF!&gt;#REF!,#REF!-#REF!,0)</f>
        <v>#REF!</v>
      </c>
      <c r="AD257" s="32">
        <f t="shared" si="38"/>
        <v>0</v>
      </c>
      <c r="AE257" s="41">
        <f t="shared" si="39"/>
        <v>0</v>
      </c>
      <c r="AF257" s="41">
        <f t="shared" si="40"/>
        <v>0</v>
      </c>
      <c r="AG257" s="41">
        <f t="shared" si="41"/>
        <v>0</v>
      </c>
      <c r="AH257" s="41">
        <f t="shared" si="42"/>
        <v>0</v>
      </c>
      <c r="AI257" s="41">
        <f t="shared" si="43"/>
        <v>0</v>
      </c>
      <c r="AJ257" s="41">
        <f t="shared" si="44"/>
        <v>0</v>
      </c>
      <c r="AK257" s="41">
        <f t="shared" si="45"/>
        <v>0</v>
      </c>
      <c r="AL257" s="41">
        <f t="shared" si="46"/>
        <v>0</v>
      </c>
      <c r="AN257" s="40">
        <f t="shared" si="49"/>
        <v>244</v>
      </c>
      <c r="AO2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7" s="42">
        <f>IF(B257="",0,IF(ISERROR(VLOOKUP(B257,LesName,1,FALSE)),"ошибка в наименовании",0))</f>
        <v>0</v>
      </c>
      <c r="AQ257" s="42">
        <f>IF(OR(AND(LEN(C257)&gt;0,LEN(B257)&gt;0,H257&lt;&gt;0),AND(LEN(C257)=0,LEN(B257)=0,H257=0)),0,"введены не все данные (графы Б, В, 9)")</f>
        <v>0</v>
      </c>
    </row>
    <row r="258" spans="1:43" ht="33.75" customHeight="1" x14ac:dyDescent="0.2">
      <c r="A258" s="34">
        <v>245</v>
      </c>
      <c r="B258" s="35" t="s">
        <v>62</v>
      </c>
      <c r="C258" s="35" t="s">
        <v>811</v>
      </c>
      <c r="D258" s="35" t="s">
        <v>819</v>
      </c>
      <c r="E258" s="35" t="s">
        <v>813</v>
      </c>
      <c r="F258" s="36" t="s">
        <v>59</v>
      </c>
      <c r="G258" s="37" t="s">
        <v>60</v>
      </c>
      <c r="H258" s="39">
        <f t="shared" si="47"/>
        <v>7.4</v>
      </c>
      <c r="I258" s="38">
        <v>6.5</v>
      </c>
      <c r="J258" s="38">
        <v>0.9</v>
      </c>
      <c r="K258" s="38">
        <v>0.1</v>
      </c>
      <c r="L258" s="38"/>
      <c r="M258" s="38"/>
      <c r="N258" s="38"/>
      <c r="O258" s="38"/>
      <c r="P258" s="38"/>
      <c r="Q258" s="38"/>
      <c r="R258" s="38"/>
      <c r="S258" s="38"/>
      <c r="T258" s="38"/>
      <c r="U258" s="38"/>
      <c r="V258" s="38"/>
      <c r="W258" s="37" t="s">
        <v>820</v>
      </c>
      <c r="Y258" s="40">
        <f t="shared" si="48"/>
        <v>245</v>
      </c>
      <c r="Z258" s="41" t="e">
        <f>IF($G$6="январь",ROUND(#REF!-#REF!,2),IF(#REF!&gt;=#REF!,0,ROUND(#REF!-#REF!,2)))</f>
        <v>#REF!</v>
      </c>
      <c r="AA258" s="32" t="e">
        <f>IF(#REF!&gt;#REF!,#REF!-#REF!,0)</f>
        <v>#REF!</v>
      </c>
      <c r="AB258" s="42" t="e">
        <f>IF($G$6="январь",ROUND(#REF!-#REF!,2),IF(#REF!&gt;=#REF!,0,ROUND(#REF!-#REF!,2)))</f>
        <v>#REF!</v>
      </c>
      <c r="AC258" s="32" t="e">
        <f>IF(#REF!&gt;#REF!,#REF!-#REF!,0)</f>
        <v>#REF!</v>
      </c>
      <c r="AD258" s="32">
        <f t="shared" si="38"/>
        <v>0</v>
      </c>
      <c r="AE258" s="41">
        <f t="shared" si="39"/>
        <v>0</v>
      </c>
      <c r="AF258" s="41">
        <f t="shared" si="40"/>
        <v>0</v>
      </c>
      <c r="AG258" s="41">
        <f t="shared" si="41"/>
        <v>0</v>
      </c>
      <c r="AH258" s="41">
        <f t="shared" si="42"/>
        <v>0</v>
      </c>
      <c r="AI258" s="41">
        <f t="shared" si="43"/>
        <v>0</v>
      </c>
      <c r="AJ258" s="41">
        <f t="shared" si="44"/>
        <v>0</v>
      </c>
      <c r="AK258" s="41">
        <f t="shared" si="45"/>
        <v>0</v>
      </c>
      <c r="AL258" s="41">
        <f t="shared" si="46"/>
        <v>0</v>
      </c>
      <c r="AN258" s="40">
        <f t="shared" si="49"/>
        <v>245</v>
      </c>
      <c r="AO2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8" s="42">
        <f>IF(B258="",0,IF(ISERROR(VLOOKUP(B258,LesName,1,FALSE)),"ошибка в наименовании",0))</f>
        <v>0</v>
      </c>
      <c r="AQ258" s="42">
        <f>IF(OR(AND(LEN(C258)&gt;0,LEN(B258)&gt;0,H258&lt;&gt;0),AND(LEN(C258)=0,LEN(B258)=0,H258=0)),0,"введены не все данные (графы Б, В, 9)")</f>
        <v>0</v>
      </c>
    </row>
    <row r="259" spans="1:43" ht="30.75" customHeight="1" x14ac:dyDescent="0.2">
      <c r="A259" s="34">
        <v>246</v>
      </c>
      <c r="B259" s="35" t="s">
        <v>72</v>
      </c>
      <c r="C259" s="35" t="s">
        <v>729</v>
      </c>
      <c r="D259" s="35" t="s">
        <v>64</v>
      </c>
      <c r="E259" s="35" t="s">
        <v>663</v>
      </c>
      <c r="F259" s="36" t="s">
        <v>59</v>
      </c>
      <c r="G259" s="37" t="s">
        <v>60</v>
      </c>
      <c r="H259" s="39">
        <f t="shared" si="47"/>
        <v>7.3000000000000007</v>
      </c>
      <c r="I259" s="38">
        <v>4.9000000000000004</v>
      </c>
      <c r="J259" s="38">
        <v>2.4</v>
      </c>
      <c r="K259" s="38">
        <v>0.3</v>
      </c>
      <c r="L259" s="38"/>
      <c r="M259" s="38"/>
      <c r="N259" s="38"/>
      <c r="O259" s="38"/>
      <c r="P259" s="38"/>
      <c r="Q259" s="38"/>
      <c r="R259" s="38"/>
      <c r="S259" s="38"/>
      <c r="T259" s="38"/>
      <c r="U259" s="38"/>
      <c r="V259" s="38"/>
      <c r="W259" s="37" t="s">
        <v>821</v>
      </c>
      <c r="Y259" s="40">
        <f t="shared" si="48"/>
        <v>246</v>
      </c>
      <c r="Z259" s="41" t="e">
        <f>IF($G$6="январь",ROUND(#REF!-#REF!,2),IF(#REF!&gt;=#REF!,0,ROUND(#REF!-#REF!,2)))</f>
        <v>#REF!</v>
      </c>
      <c r="AA259" s="32" t="e">
        <f>IF(#REF!&gt;#REF!,#REF!-#REF!,0)</f>
        <v>#REF!</v>
      </c>
      <c r="AB259" s="42" t="e">
        <f>IF($G$6="январь",ROUND(#REF!-#REF!,2),IF(#REF!&gt;=#REF!,0,ROUND(#REF!-#REF!,2)))</f>
        <v>#REF!</v>
      </c>
      <c r="AC259" s="32" t="e">
        <f>IF(#REF!&gt;#REF!,#REF!-#REF!,0)</f>
        <v>#REF!</v>
      </c>
      <c r="AD259" s="32">
        <f t="shared" si="38"/>
        <v>0</v>
      </c>
      <c r="AE259" s="41">
        <f t="shared" si="39"/>
        <v>0</v>
      </c>
      <c r="AF259" s="41">
        <f t="shared" si="40"/>
        <v>0</v>
      </c>
      <c r="AG259" s="41">
        <f t="shared" si="41"/>
        <v>0</v>
      </c>
      <c r="AH259" s="41">
        <f t="shared" si="42"/>
        <v>0</v>
      </c>
      <c r="AI259" s="41">
        <f t="shared" si="43"/>
        <v>0</v>
      </c>
      <c r="AJ259" s="41">
        <f t="shared" si="44"/>
        <v>0</v>
      </c>
      <c r="AK259" s="41">
        <f t="shared" si="45"/>
        <v>0</v>
      </c>
      <c r="AL259" s="41">
        <f t="shared" si="46"/>
        <v>0</v>
      </c>
      <c r="AN259" s="40">
        <f t="shared" si="49"/>
        <v>246</v>
      </c>
      <c r="AO2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59" s="42">
        <f>IF(B259="",0,IF(ISERROR(VLOOKUP(B259,LesName,1,FALSE)),"ошибка в наименовании",0))</f>
        <v>0</v>
      </c>
      <c r="AQ259" s="42">
        <f>IF(OR(AND(LEN(C259)&gt;0,LEN(B259)&gt;0,H259&lt;&gt;0),AND(LEN(C259)=0,LEN(B259)=0,H259=0)),0,"введены не все данные (графы Б, В, 9)")</f>
        <v>0</v>
      </c>
    </row>
    <row r="260" spans="1:43" ht="36.75" customHeight="1" x14ac:dyDescent="0.2">
      <c r="A260" s="34">
        <v>247</v>
      </c>
      <c r="B260" s="35" t="s">
        <v>62</v>
      </c>
      <c r="C260" s="35" t="s">
        <v>822</v>
      </c>
      <c r="D260" s="35" t="s">
        <v>823</v>
      </c>
      <c r="E260" s="35" t="s">
        <v>824</v>
      </c>
      <c r="F260" s="36" t="s">
        <v>59</v>
      </c>
      <c r="G260" s="37" t="s">
        <v>60</v>
      </c>
      <c r="H260" s="39">
        <f t="shared" si="47"/>
        <v>7.2</v>
      </c>
      <c r="I260" s="38">
        <v>6.2</v>
      </c>
      <c r="J260" s="38">
        <v>1</v>
      </c>
      <c r="K260" s="38">
        <v>0.1</v>
      </c>
      <c r="L260" s="38"/>
      <c r="M260" s="38"/>
      <c r="N260" s="38"/>
      <c r="O260" s="38"/>
      <c r="P260" s="38"/>
      <c r="Q260" s="38"/>
      <c r="R260" s="38"/>
      <c r="S260" s="38"/>
      <c r="T260" s="38"/>
      <c r="U260" s="38"/>
      <c r="V260" s="38"/>
      <c r="W260" s="37" t="s">
        <v>363</v>
      </c>
      <c r="Y260" s="40">
        <f t="shared" si="48"/>
        <v>247</v>
      </c>
      <c r="Z260" s="41" t="e">
        <f>IF($G$6="январь",ROUND(#REF!-#REF!,2),IF(#REF!&gt;=#REF!,0,ROUND(#REF!-#REF!,2)))</f>
        <v>#REF!</v>
      </c>
      <c r="AA260" s="32" t="e">
        <f>IF(#REF!&gt;#REF!,#REF!-#REF!,0)</f>
        <v>#REF!</v>
      </c>
      <c r="AB260" s="42" t="e">
        <f>IF($G$6="январь",ROUND(#REF!-#REF!,2),IF(#REF!&gt;=#REF!,0,ROUND(#REF!-#REF!,2)))</f>
        <v>#REF!</v>
      </c>
      <c r="AC260" s="32" t="e">
        <f>IF(#REF!&gt;#REF!,#REF!-#REF!,0)</f>
        <v>#REF!</v>
      </c>
      <c r="AD260" s="32">
        <f t="shared" si="38"/>
        <v>0</v>
      </c>
      <c r="AE260" s="41">
        <f t="shared" si="39"/>
        <v>0</v>
      </c>
      <c r="AF260" s="41">
        <f t="shared" si="40"/>
        <v>0</v>
      </c>
      <c r="AG260" s="41">
        <f t="shared" si="41"/>
        <v>0</v>
      </c>
      <c r="AH260" s="41">
        <f t="shared" si="42"/>
        <v>0</v>
      </c>
      <c r="AI260" s="41">
        <f t="shared" si="43"/>
        <v>0</v>
      </c>
      <c r="AJ260" s="41">
        <f t="shared" si="44"/>
        <v>0</v>
      </c>
      <c r="AK260" s="41">
        <f t="shared" si="45"/>
        <v>0</v>
      </c>
      <c r="AL260" s="41">
        <f t="shared" si="46"/>
        <v>0</v>
      </c>
      <c r="AN260" s="40">
        <f t="shared" si="49"/>
        <v>247</v>
      </c>
      <c r="AO2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0" s="42">
        <f>IF(B260="",0,IF(ISERROR(VLOOKUP(B260,LesName,1,FALSE)),"ошибка в наименовании",0))</f>
        <v>0</v>
      </c>
      <c r="AQ260" s="42">
        <f>IF(OR(AND(LEN(C260)&gt;0,LEN(B260)&gt;0,H260&lt;&gt;0),AND(LEN(C260)=0,LEN(B260)=0,H260=0)),0,"введены не все данные (графы Б, В, 9)")</f>
        <v>0</v>
      </c>
    </row>
    <row r="261" spans="1:43" ht="23.25" customHeight="1" x14ac:dyDescent="0.2">
      <c r="A261" s="34">
        <v>248</v>
      </c>
      <c r="B261" s="35" t="s">
        <v>72</v>
      </c>
      <c r="C261" s="35" t="s">
        <v>226</v>
      </c>
      <c r="D261" s="35" t="s">
        <v>825</v>
      </c>
      <c r="E261" s="35" t="s">
        <v>228</v>
      </c>
      <c r="F261" s="36" t="s">
        <v>59</v>
      </c>
      <c r="G261" s="37" t="s">
        <v>53</v>
      </c>
      <c r="H261" s="39">
        <f t="shared" si="47"/>
        <v>7.2</v>
      </c>
      <c r="I261" s="38">
        <v>2.7</v>
      </c>
      <c r="J261" s="38">
        <v>4.5</v>
      </c>
      <c r="K261" s="38">
        <v>0.5</v>
      </c>
      <c r="L261" s="38"/>
      <c r="M261" s="38"/>
      <c r="N261" s="38"/>
      <c r="O261" s="38"/>
      <c r="P261" s="38"/>
      <c r="Q261" s="38"/>
      <c r="R261" s="38">
        <v>7.2</v>
      </c>
      <c r="S261" s="38">
        <v>7.2</v>
      </c>
      <c r="T261" s="38">
        <v>7.2</v>
      </c>
      <c r="U261" s="38"/>
      <c r="V261" s="38"/>
      <c r="W261" s="37" t="s">
        <v>826</v>
      </c>
      <c r="Y261" s="40">
        <f t="shared" si="48"/>
        <v>248</v>
      </c>
      <c r="Z261" s="41" t="e">
        <f>IF($G$6="январь",ROUND(#REF!-#REF!,2),IF(#REF!&gt;=#REF!,0,ROUND(#REF!-#REF!,2)))</f>
        <v>#REF!</v>
      </c>
      <c r="AA261" s="32" t="e">
        <f>IF(#REF!&gt;#REF!,#REF!-#REF!,0)</f>
        <v>#REF!</v>
      </c>
      <c r="AB261" s="42" t="e">
        <f>IF($G$6="январь",ROUND(#REF!-#REF!,2),IF(#REF!&gt;=#REF!,0,ROUND(#REF!-#REF!,2)))</f>
        <v>#REF!</v>
      </c>
      <c r="AC261" s="32" t="e">
        <f>IF(#REF!&gt;#REF!,#REF!-#REF!,0)</f>
        <v>#REF!</v>
      </c>
      <c r="AD261" s="32">
        <f t="shared" si="38"/>
        <v>0</v>
      </c>
      <c r="AE261" s="41">
        <f t="shared" si="39"/>
        <v>0</v>
      </c>
      <c r="AF261" s="41">
        <f t="shared" si="40"/>
        <v>0</v>
      </c>
      <c r="AG261" s="41">
        <f t="shared" si="41"/>
        <v>0</v>
      </c>
      <c r="AH261" s="41">
        <f t="shared" si="42"/>
        <v>0</v>
      </c>
      <c r="AI261" s="41">
        <f t="shared" si="43"/>
        <v>0</v>
      </c>
      <c r="AJ261" s="41">
        <f t="shared" si="44"/>
        <v>0</v>
      </c>
      <c r="AK261" s="41">
        <f t="shared" si="45"/>
        <v>0</v>
      </c>
      <c r="AL261" s="41">
        <f t="shared" si="46"/>
        <v>0</v>
      </c>
      <c r="AN261" s="40">
        <f t="shared" si="49"/>
        <v>248</v>
      </c>
      <c r="AO2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1" s="42">
        <f>IF(B261="",0,IF(ISERROR(VLOOKUP(B261,LesName,1,FALSE)),"ошибка в наименовании",0))</f>
        <v>0</v>
      </c>
      <c r="AQ261" s="42">
        <f>IF(OR(AND(LEN(C261)&gt;0,LEN(B261)&gt;0,H261&lt;&gt;0),AND(LEN(C261)=0,LEN(B261)=0,H261=0)),0,"введены не все данные (графы Б, В, 9)")</f>
        <v>0</v>
      </c>
    </row>
    <row r="262" spans="1:43" ht="26.25" customHeight="1" x14ac:dyDescent="0.2">
      <c r="A262" s="34">
        <v>249</v>
      </c>
      <c r="B262" s="35" t="s">
        <v>72</v>
      </c>
      <c r="C262" s="35" t="s">
        <v>827</v>
      </c>
      <c r="D262" s="35" t="s">
        <v>828</v>
      </c>
      <c r="E262" s="35" t="s">
        <v>413</v>
      </c>
      <c r="F262" s="36" t="s">
        <v>59</v>
      </c>
      <c r="G262" s="37" t="s">
        <v>53</v>
      </c>
      <c r="H262" s="39">
        <f t="shared" si="47"/>
        <v>7.1</v>
      </c>
      <c r="I262" s="38">
        <v>4.5</v>
      </c>
      <c r="J262" s="38">
        <v>2.6</v>
      </c>
      <c r="K262" s="38">
        <v>0.3</v>
      </c>
      <c r="L262" s="38"/>
      <c r="M262" s="38"/>
      <c r="N262" s="38"/>
      <c r="O262" s="38"/>
      <c r="P262" s="38"/>
      <c r="Q262" s="38"/>
      <c r="R262" s="38"/>
      <c r="S262" s="38"/>
      <c r="T262" s="38"/>
      <c r="U262" s="38"/>
      <c r="V262" s="38"/>
      <c r="W262" s="37" t="s">
        <v>561</v>
      </c>
      <c r="Y262" s="40">
        <f t="shared" si="48"/>
        <v>249</v>
      </c>
      <c r="Z262" s="41" t="e">
        <f>IF($G$6="январь",ROUND(#REF!-#REF!,2),IF(#REF!&gt;=#REF!,0,ROUND(#REF!-#REF!,2)))</f>
        <v>#REF!</v>
      </c>
      <c r="AA262" s="32" t="e">
        <f>IF(#REF!&gt;#REF!,#REF!-#REF!,0)</f>
        <v>#REF!</v>
      </c>
      <c r="AB262" s="42" t="e">
        <f>IF($G$6="январь",ROUND(#REF!-#REF!,2),IF(#REF!&gt;=#REF!,0,ROUND(#REF!-#REF!,2)))</f>
        <v>#REF!</v>
      </c>
      <c r="AC262" s="32" t="e">
        <f>IF(#REF!&gt;#REF!,#REF!-#REF!,0)</f>
        <v>#REF!</v>
      </c>
      <c r="AD262" s="32">
        <f t="shared" si="38"/>
        <v>0</v>
      </c>
      <c r="AE262" s="41">
        <f t="shared" si="39"/>
        <v>0</v>
      </c>
      <c r="AF262" s="41">
        <f t="shared" si="40"/>
        <v>0</v>
      </c>
      <c r="AG262" s="41">
        <f t="shared" si="41"/>
        <v>0</v>
      </c>
      <c r="AH262" s="41">
        <f t="shared" si="42"/>
        <v>0</v>
      </c>
      <c r="AI262" s="41">
        <f t="shared" si="43"/>
        <v>0</v>
      </c>
      <c r="AJ262" s="41">
        <f t="shared" si="44"/>
        <v>0</v>
      </c>
      <c r="AK262" s="41">
        <f t="shared" si="45"/>
        <v>0</v>
      </c>
      <c r="AL262" s="41">
        <f t="shared" si="46"/>
        <v>0</v>
      </c>
      <c r="AN262" s="40">
        <f t="shared" si="49"/>
        <v>249</v>
      </c>
      <c r="AO2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2" s="42">
        <f>IF(B262="",0,IF(ISERROR(VLOOKUP(B262,LesName,1,FALSE)),"ошибка в наименовании",0))</f>
        <v>0</v>
      </c>
      <c r="AQ262" s="42">
        <f>IF(OR(AND(LEN(C262)&gt;0,LEN(B262)&gt;0,H262&lt;&gt;0),AND(LEN(C262)=0,LEN(B262)=0,H262=0)),0,"введены не все данные (графы Б, В, 9)")</f>
        <v>0</v>
      </c>
    </row>
    <row r="263" spans="1:43" ht="50.25" customHeight="1" x14ac:dyDescent="0.2">
      <c r="A263" s="34">
        <v>250</v>
      </c>
      <c r="B263" s="35" t="s">
        <v>48</v>
      </c>
      <c r="C263" s="35" t="s">
        <v>829</v>
      </c>
      <c r="D263" s="35" t="s">
        <v>830</v>
      </c>
      <c r="E263" s="35" t="s">
        <v>704</v>
      </c>
      <c r="F263" s="36" t="s">
        <v>59</v>
      </c>
      <c r="G263" s="37" t="s">
        <v>196</v>
      </c>
      <c r="H263" s="39">
        <f t="shared" si="47"/>
        <v>6.9</v>
      </c>
      <c r="I263" s="38">
        <v>3.9</v>
      </c>
      <c r="J263" s="38">
        <v>3</v>
      </c>
      <c r="K263" s="38">
        <v>0.3</v>
      </c>
      <c r="L263" s="38"/>
      <c r="M263" s="38"/>
      <c r="N263" s="38"/>
      <c r="O263" s="38"/>
      <c r="P263" s="38"/>
      <c r="Q263" s="38"/>
      <c r="R263" s="38"/>
      <c r="S263" s="38"/>
      <c r="T263" s="38"/>
      <c r="U263" s="38"/>
      <c r="V263" s="38"/>
      <c r="W263" s="37" t="s">
        <v>561</v>
      </c>
      <c r="Y263" s="40">
        <f t="shared" si="48"/>
        <v>250</v>
      </c>
      <c r="Z263" s="41" t="e">
        <f>IF($G$6="январь",ROUND(#REF!-#REF!,2),IF(#REF!&gt;=#REF!,0,ROUND(#REF!-#REF!,2)))</f>
        <v>#REF!</v>
      </c>
      <c r="AA263" s="32" t="e">
        <f>IF(#REF!&gt;#REF!,#REF!-#REF!,0)</f>
        <v>#REF!</v>
      </c>
      <c r="AB263" s="42" t="e">
        <f>IF($G$6="январь",ROUND(#REF!-#REF!,2),IF(#REF!&gt;=#REF!,0,ROUND(#REF!-#REF!,2)))</f>
        <v>#REF!</v>
      </c>
      <c r="AC263" s="32" t="e">
        <f>IF(#REF!&gt;#REF!,#REF!-#REF!,0)</f>
        <v>#REF!</v>
      </c>
      <c r="AD263" s="32">
        <f t="shared" si="38"/>
        <v>0</v>
      </c>
      <c r="AE263" s="41">
        <f t="shared" si="39"/>
        <v>0</v>
      </c>
      <c r="AF263" s="41">
        <f t="shared" si="40"/>
        <v>0</v>
      </c>
      <c r="AG263" s="41">
        <f t="shared" si="41"/>
        <v>0</v>
      </c>
      <c r="AH263" s="41">
        <f t="shared" si="42"/>
        <v>0</v>
      </c>
      <c r="AI263" s="41">
        <f t="shared" si="43"/>
        <v>0</v>
      </c>
      <c r="AJ263" s="41">
        <f t="shared" si="44"/>
        <v>0</v>
      </c>
      <c r="AK263" s="41">
        <f t="shared" si="45"/>
        <v>0</v>
      </c>
      <c r="AL263" s="41">
        <f t="shared" si="46"/>
        <v>0</v>
      </c>
      <c r="AN263" s="40">
        <f t="shared" si="49"/>
        <v>250</v>
      </c>
      <c r="AO2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3" s="42">
        <f>IF(B263="",0,IF(ISERROR(VLOOKUP(B263,LesName,1,FALSE)),"ошибка в наименовании",0))</f>
        <v>0</v>
      </c>
      <c r="AQ263" s="42">
        <f>IF(OR(AND(LEN(C263)&gt;0,LEN(B263)&gt;0,H263&lt;&gt;0),AND(LEN(C263)=0,LEN(B263)=0,H263=0)),0,"введены не все данные (графы Б, В, 9)")</f>
        <v>0</v>
      </c>
    </row>
    <row r="264" spans="1:43" ht="30" customHeight="1" x14ac:dyDescent="0.2">
      <c r="A264" s="34">
        <v>251</v>
      </c>
      <c r="B264" s="35" t="s">
        <v>55</v>
      </c>
      <c r="C264" s="35" t="s">
        <v>831</v>
      </c>
      <c r="D264" s="35" t="s">
        <v>321</v>
      </c>
      <c r="E264" s="35" t="s">
        <v>338</v>
      </c>
      <c r="F264" s="36" t="s">
        <v>59</v>
      </c>
      <c r="G264" s="37" t="s">
        <v>60</v>
      </c>
      <c r="H264" s="39">
        <f t="shared" si="47"/>
        <v>6.8000000000000007</v>
      </c>
      <c r="I264" s="38">
        <v>3.2</v>
      </c>
      <c r="J264" s="38">
        <v>3.6</v>
      </c>
      <c r="K264" s="38">
        <v>0.4</v>
      </c>
      <c r="L264" s="38"/>
      <c r="M264" s="38"/>
      <c r="N264" s="38"/>
      <c r="O264" s="38"/>
      <c r="P264" s="38"/>
      <c r="Q264" s="38"/>
      <c r="R264" s="38"/>
      <c r="S264" s="38"/>
      <c r="T264" s="38"/>
      <c r="U264" s="38"/>
      <c r="V264" s="38"/>
      <c r="W264" s="37" t="s">
        <v>363</v>
      </c>
      <c r="Y264" s="40">
        <f t="shared" si="48"/>
        <v>251</v>
      </c>
      <c r="Z264" s="41" t="e">
        <f>IF($G$6="январь",ROUND(#REF!-#REF!,2),IF(#REF!&gt;=#REF!,0,ROUND(#REF!-#REF!,2)))</f>
        <v>#REF!</v>
      </c>
      <c r="AA264" s="32" t="e">
        <f>IF(#REF!&gt;#REF!,#REF!-#REF!,0)</f>
        <v>#REF!</v>
      </c>
      <c r="AB264" s="42" t="e">
        <f>IF($G$6="январь",ROUND(#REF!-#REF!,2),IF(#REF!&gt;=#REF!,0,ROUND(#REF!-#REF!,2)))</f>
        <v>#REF!</v>
      </c>
      <c r="AC264" s="32" t="e">
        <f>IF(#REF!&gt;#REF!,#REF!-#REF!,0)</f>
        <v>#REF!</v>
      </c>
      <c r="AD264" s="32">
        <f t="shared" si="38"/>
        <v>0</v>
      </c>
      <c r="AE264" s="41">
        <f t="shared" si="39"/>
        <v>0</v>
      </c>
      <c r="AF264" s="41">
        <f t="shared" si="40"/>
        <v>0</v>
      </c>
      <c r="AG264" s="41">
        <f t="shared" si="41"/>
        <v>0</v>
      </c>
      <c r="AH264" s="41">
        <f t="shared" si="42"/>
        <v>0</v>
      </c>
      <c r="AI264" s="41">
        <f t="shared" si="43"/>
        <v>0</v>
      </c>
      <c r="AJ264" s="41">
        <f t="shared" si="44"/>
        <v>0</v>
      </c>
      <c r="AK264" s="41">
        <f t="shared" si="45"/>
        <v>0</v>
      </c>
      <c r="AL264" s="41">
        <f t="shared" si="46"/>
        <v>0</v>
      </c>
      <c r="AN264" s="40">
        <f t="shared" si="49"/>
        <v>251</v>
      </c>
      <c r="AO2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4" s="42">
        <f>IF(B264="",0,IF(ISERROR(VLOOKUP(B264,LesName,1,FALSE)),"ошибка в наименовании",0))</f>
        <v>0</v>
      </c>
      <c r="AQ264" s="42">
        <f>IF(OR(AND(LEN(C264)&gt;0,LEN(B264)&gt;0,H264&lt;&gt;0),AND(LEN(C264)=0,LEN(B264)=0,H264=0)),0,"введены не все данные (графы Б, В, 9)")</f>
        <v>0</v>
      </c>
    </row>
    <row r="265" spans="1:43" ht="25.5" x14ac:dyDescent="0.2">
      <c r="A265" s="34">
        <v>252</v>
      </c>
      <c r="B265" s="35" t="s">
        <v>62</v>
      </c>
      <c r="C265" s="35" t="s">
        <v>832</v>
      </c>
      <c r="D265" s="35" t="s">
        <v>833</v>
      </c>
      <c r="E265" s="35" t="s">
        <v>121</v>
      </c>
      <c r="F265" s="36" t="s">
        <v>59</v>
      </c>
      <c r="G265" s="37" t="s">
        <v>60</v>
      </c>
      <c r="H265" s="39">
        <f t="shared" si="47"/>
        <v>6.7</v>
      </c>
      <c r="I265" s="38">
        <v>5.5</v>
      </c>
      <c r="J265" s="38">
        <v>1.2</v>
      </c>
      <c r="K265" s="38">
        <v>0.1</v>
      </c>
      <c r="L265" s="38"/>
      <c r="M265" s="38"/>
      <c r="N265" s="38"/>
      <c r="O265" s="38"/>
      <c r="P265" s="38"/>
      <c r="Q265" s="38"/>
      <c r="R265" s="38"/>
      <c r="S265" s="38"/>
      <c r="T265" s="38"/>
      <c r="U265" s="38"/>
      <c r="V265" s="38"/>
      <c r="W265" s="37" t="s">
        <v>363</v>
      </c>
      <c r="Y265" s="40">
        <f t="shared" si="48"/>
        <v>252</v>
      </c>
      <c r="Z265" s="41" t="e">
        <f>IF($G$6="январь",ROUND(#REF!-#REF!,2),IF(#REF!&gt;=#REF!,0,ROUND(#REF!-#REF!,2)))</f>
        <v>#REF!</v>
      </c>
      <c r="AA265" s="32" t="e">
        <f>IF(#REF!&gt;#REF!,#REF!-#REF!,0)</f>
        <v>#REF!</v>
      </c>
      <c r="AB265" s="42" t="e">
        <f>IF($G$6="январь",ROUND(#REF!-#REF!,2),IF(#REF!&gt;=#REF!,0,ROUND(#REF!-#REF!,2)))</f>
        <v>#REF!</v>
      </c>
      <c r="AC265" s="32" t="e">
        <f>IF(#REF!&gt;#REF!,#REF!-#REF!,0)</f>
        <v>#REF!</v>
      </c>
      <c r="AD265" s="32">
        <f t="shared" si="38"/>
        <v>0</v>
      </c>
      <c r="AE265" s="41">
        <f t="shared" si="39"/>
        <v>0</v>
      </c>
      <c r="AF265" s="41">
        <f t="shared" si="40"/>
        <v>0</v>
      </c>
      <c r="AG265" s="41">
        <f t="shared" si="41"/>
        <v>0</v>
      </c>
      <c r="AH265" s="41">
        <f t="shared" si="42"/>
        <v>0</v>
      </c>
      <c r="AI265" s="41">
        <f t="shared" si="43"/>
        <v>0</v>
      </c>
      <c r="AJ265" s="41">
        <f t="shared" si="44"/>
        <v>0</v>
      </c>
      <c r="AK265" s="41">
        <f t="shared" si="45"/>
        <v>0</v>
      </c>
      <c r="AL265" s="41">
        <f t="shared" si="46"/>
        <v>0</v>
      </c>
      <c r="AN265" s="40">
        <f t="shared" si="49"/>
        <v>252</v>
      </c>
      <c r="AO2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5" s="42">
        <f>IF(B265="",0,IF(ISERROR(VLOOKUP(B265,LesName,1,FALSE)),"ошибка в наименовании",0))</f>
        <v>0</v>
      </c>
      <c r="AQ265" s="42">
        <f>IF(OR(AND(LEN(C265)&gt;0,LEN(B265)&gt;0,H265&lt;&gt;0),AND(LEN(C265)=0,LEN(B265)=0,H265=0)),0,"введены не все данные (графы Б, В, 9)")</f>
        <v>0</v>
      </c>
    </row>
    <row r="266" spans="1:43" ht="25.5" customHeight="1" x14ac:dyDescent="0.2">
      <c r="A266" s="34">
        <v>253</v>
      </c>
      <c r="B266" s="35" t="s">
        <v>87</v>
      </c>
      <c r="C266" s="35" t="s">
        <v>834</v>
      </c>
      <c r="D266" s="35" t="s">
        <v>835</v>
      </c>
      <c r="E266" s="35" t="s">
        <v>121</v>
      </c>
      <c r="F266" s="36" t="s">
        <v>59</v>
      </c>
      <c r="G266" s="37" t="s">
        <v>53</v>
      </c>
      <c r="H266" s="39">
        <f t="shared" si="47"/>
        <v>6.5</v>
      </c>
      <c r="I266" s="38">
        <v>3.2</v>
      </c>
      <c r="J266" s="38">
        <v>3.3</v>
      </c>
      <c r="K266" s="38">
        <v>0.4</v>
      </c>
      <c r="L266" s="38"/>
      <c r="M266" s="38"/>
      <c r="N266" s="38"/>
      <c r="O266" s="38"/>
      <c r="P266" s="38"/>
      <c r="Q266" s="38"/>
      <c r="R266" s="38"/>
      <c r="S266" s="38"/>
      <c r="T266" s="38"/>
      <c r="U266" s="38"/>
      <c r="V266" s="38"/>
      <c r="W266" s="37" t="s">
        <v>561</v>
      </c>
      <c r="Y266" s="40">
        <f t="shared" si="48"/>
        <v>253</v>
      </c>
      <c r="Z266" s="41" t="e">
        <f>IF($G$6="январь",ROUND(#REF!-#REF!,2),IF(#REF!&gt;=#REF!,0,ROUND(#REF!-#REF!,2)))</f>
        <v>#REF!</v>
      </c>
      <c r="AA266" s="32" t="e">
        <f>IF(#REF!&gt;#REF!,#REF!-#REF!,0)</f>
        <v>#REF!</v>
      </c>
      <c r="AB266" s="42" t="e">
        <f>IF($G$6="январь",ROUND(#REF!-#REF!,2),IF(#REF!&gt;=#REF!,0,ROUND(#REF!-#REF!,2)))</f>
        <v>#REF!</v>
      </c>
      <c r="AC266" s="32" t="e">
        <f>IF(#REF!&gt;#REF!,#REF!-#REF!,0)</f>
        <v>#REF!</v>
      </c>
      <c r="AD266" s="32">
        <f t="shared" si="38"/>
        <v>0</v>
      </c>
      <c r="AE266" s="41">
        <f t="shared" si="39"/>
        <v>0</v>
      </c>
      <c r="AF266" s="41">
        <f t="shared" si="40"/>
        <v>0</v>
      </c>
      <c r="AG266" s="41">
        <f t="shared" si="41"/>
        <v>0</v>
      </c>
      <c r="AH266" s="41">
        <f t="shared" si="42"/>
        <v>0</v>
      </c>
      <c r="AI266" s="41">
        <f t="shared" si="43"/>
        <v>0</v>
      </c>
      <c r="AJ266" s="41">
        <f t="shared" si="44"/>
        <v>0</v>
      </c>
      <c r="AK266" s="41">
        <f t="shared" si="45"/>
        <v>0</v>
      </c>
      <c r="AL266" s="41">
        <f t="shared" si="46"/>
        <v>0</v>
      </c>
      <c r="AN266" s="40">
        <f t="shared" si="49"/>
        <v>253</v>
      </c>
      <c r="AO2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6" s="42">
        <f>IF(B266="",0,IF(ISERROR(VLOOKUP(B266,LesName,1,FALSE)),"ошибка в наименовании",0))</f>
        <v>0</v>
      </c>
      <c r="AQ266" s="42">
        <f>IF(OR(AND(LEN(C266)&gt;0,LEN(B266)&gt;0,H266&lt;&gt;0),AND(LEN(C266)=0,LEN(B266)=0,H266=0)),0,"введены не все данные (графы Б, В, 9)")</f>
        <v>0</v>
      </c>
    </row>
    <row r="267" spans="1:43" ht="24.75" customHeight="1" x14ac:dyDescent="0.2">
      <c r="A267" s="34">
        <v>254</v>
      </c>
      <c r="B267" s="35" t="s">
        <v>48</v>
      </c>
      <c r="C267" s="35" t="s">
        <v>836</v>
      </c>
      <c r="D267" s="35" t="s">
        <v>837</v>
      </c>
      <c r="E267" s="35" t="s">
        <v>275</v>
      </c>
      <c r="F267" s="36" t="s">
        <v>59</v>
      </c>
      <c r="G267" s="37" t="s">
        <v>53</v>
      </c>
      <c r="H267" s="39">
        <f t="shared" si="47"/>
        <v>6.3</v>
      </c>
      <c r="I267" s="38">
        <v>3.9</v>
      </c>
      <c r="J267" s="38">
        <v>2.4</v>
      </c>
      <c r="K267" s="38">
        <v>0.3</v>
      </c>
      <c r="L267" s="38"/>
      <c r="M267" s="38"/>
      <c r="N267" s="38"/>
      <c r="O267" s="38"/>
      <c r="P267" s="38"/>
      <c r="Q267" s="38"/>
      <c r="R267" s="38"/>
      <c r="S267" s="38"/>
      <c r="T267" s="38"/>
      <c r="U267" s="38"/>
      <c r="V267" s="38"/>
      <c r="W267" s="37" t="s">
        <v>561</v>
      </c>
      <c r="Y267" s="40">
        <f t="shared" si="48"/>
        <v>254</v>
      </c>
      <c r="Z267" s="41" t="e">
        <f>IF($G$6="январь",ROUND(#REF!-#REF!,2),IF(#REF!&gt;=#REF!,0,ROUND(#REF!-#REF!,2)))</f>
        <v>#REF!</v>
      </c>
      <c r="AA267" s="32" t="e">
        <f>IF(#REF!&gt;#REF!,#REF!-#REF!,0)</f>
        <v>#REF!</v>
      </c>
      <c r="AB267" s="42" t="e">
        <f>IF($G$6="январь",ROUND(#REF!-#REF!,2),IF(#REF!&gt;=#REF!,0,ROUND(#REF!-#REF!,2)))</f>
        <v>#REF!</v>
      </c>
      <c r="AC267" s="32" t="e">
        <f>IF(#REF!&gt;#REF!,#REF!-#REF!,0)</f>
        <v>#REF!</v>
      </c>
      <c r="AD267" s="32">
        <f t="shared" si="38"/>
        <v>0</v>
      </c>
      <c r="AE267" s="41">
        <f t="shared" si="39"/>
        <v>0</v>
      </c>
      <c r="AF267" s="41">
        <f t="shared" si="40"/>
        <v>0</v>
      </c>
      <c r="AG267" s="41">
        <f t="shared" si="41"/>
        <v>0</v>
      </c>
      <c r="AH267" s="41">
        <f t="shared" si="42"/>
        <v>0</v>
      </c>
      <c r="AI267" s="41">
        <f t="shared" si="43"/>
        <v>0</v>
      </c>
      <c r="AJ267" s="41">
        <f t="shared" si="44"/>
        <v>0</v>
      </c>
      <c r="AK267" s="41">
        <f t="shared" si="45"/>
        <v>0</v>
      </c>
      <c r="AL267" s="41">
        <f t="shared" si="46"/>
        <v>0</v>
      </c>
      <c r="AN267" s="40">
        <f t="shared" si="49"/>
        <v>254</v>
      </c>
      <c r="AO2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7" s="42">
        <f>IF(B267="",0,IF(ISERROR(VLOOKUP(B267,LesName,1,FALSE)),"ошибка в наименовании",0))</f>
        <v>0</v>
      </c>
      <c r="AQ267" s="42">
        <f>IF(OR(AND(LEN(C267)&gt;0,LEN(B267)&gt;0,H267&lt;&gt;0),AND(LEN(C267)=0,LEN(B267)=0,H267=0)),0,"введены не все данные (графы Б, В, 9)")</f>
        <v>0</v>
      </c>
    </row>
    <row r="268" spans="1:43" ht="24.75" customHeight="1" x14ac:dyDescent="0.2">
      <c r="A268" s="34">
        <v>255</v>
      </c>
      <c r="B268" s="35" t="s">
        <v>62</v>
      </c>
      <c r="C268" s="35" t="s">
        <v>838</v>
      </c>
      <c r="D268" s="35" t="s">
        <v>839</v>
      </c>
      <c r="E268" s="35" t="s">
        <v>139</v>
      </c>
      <c r="F268" s="36" t="s">
        <v>59</v>
      </c>
      <c r="G268" s="37" t="s">
        <v>60</v>
      </c>
      <c r="H268" s="39">
        <f t="shared" si="47"/>
        <v>6.2</v>
      </c>
      <c r="I268" s="38">
        <v>5.2</v>
      </c>
      <c r="J268" s="38">
        <v>1</v>
      </c>
      <c r="K268" s="38">
        <v>0.1</v>
      </c>
      <c r="L268" s="38"/>
      <c r="M268" s="38"/>
      <c r="N268" s="38"/>
      <c r="O268" s="38"/>
      <c r="P268" s="38"/>
      <c r="Q268" s="38"/>
      <c r="R268" s="38"/>
      <c r="S268" s="38"/>
      <c r="T268" s="38"/>
      <c r="U268" s="38"/>
      <c r="V268" s="38"/>
      <c r="W268" s="37" t="s">
        <v>363</v>
      </c>
      <c r="Y268" s="40">
        <f t="shared" si="48"/>
        <v>255</v>
      </c>
      <c r="Z268" s="41" t="e">
        <f>IF($G$6="январь",ROUND(#REF!-#REF!,2),IF(#REF!&gt;=#REF!,0,ROUND(#REF!-#REF!,2)))</f>
        <v>#REF!</v>
      </c>
      <c r="AA268" s="32" t="e">
        <f>IF(#REF!&gt;#REF!,#REF!-#REF!,0)</f>
        <v>#REF!</v>
      </c>
      <c r="AB268" s="42" t="e">
        <f>IF($G$6="январь",ROUND(#REF!-#REF!,2),IF(#REF!&gt;=#REF!,0,ROUND(#REF!-#REF!,2)))</f>
        <v>#REF!</v>
      </c>
      <c r="AC268" s="32" t="e">
        <f>IF(#REF!&gt;#REF!,#REF!-#REF!,0)</f>
        <v>#REF!</v>
      </c>
      <c r="AD268" s="32">
        <f t="shared" si="38"/>
        <v>0</v>
      </c>
      <c r="AE268" s="41">
        <f t="shared" si="39"/>
        <v>0</v>
      </c>
      <c r="AF268" s="41">
        <f t="shared" si="40"/>
        <v>0</v>
      </c>
      <c r="AG268" s="41">
        <f t="shared" si="41"/>
        <v>0</v>
      </c>
      <c r="AH268" s="41">
        <f t="shared" si="42"/>
        <v>0</v>
      </c>
      <c r="AI268" s="41">
        <f t="shared" si="43"/>
        <v>0</v>
      </c>
      <c r="AJ268" s="41">
        <f t="shared" si="44"/>
        <v>0</v>
      </c>
      <c r="AK268" s="41">
        <f t="shared" si="45"/>
        <v>0</v>
      </c>
      <c r="AL268" s="41">
        <f t="shared" si="46"/>
        <v>0</v>
      </c>
      <c r="AN268" s="40">
        <f t="shared" si="49"/>
        <v>255</v>
      </c>
      <c r="AO2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8" s="42">
        <f>IF(B268="",0,IF(ISERROR(VLOOKUP(B268,LesName,1,FALSE)),"ошибка в наименовании",0))</f>
        <v>0</v>
      </c>
      <c r="AQ268" s="42">
        <f>IF(OR(AND(LEN(C268)&gt;0,LEN(B268)&gt;0,H268&lt;&gt;0),AND(LEN(C268)=0,LEN(B268)=0,H268=0)),0,"введены не все данные (графы Б, В, 9)")</f>
        <v>0</v>
      </c>
    </row>
    <row r="269" spans="1:43" ht="42.75" customHeight="1" x14ac:dyDescent="0.2">
      <c r="A269" s="34">
        <v>256</v>
      </c>
      <c r="B269" s="35" t="s">
        <v>62</v>
      </c>
      <c r="C269" s="35" t="s">
        <v>757</v>
      </c>
      <c r="D269" s="35" t="s">
        <v>840</v>
      </c>
      <c r="E269" s="35" t="s">
        <v>85</v>
      </c>
      <c r="F269" s="36" t="s">
        <v>59</v>
      </c>
      <c r="G269" s="37" t="s">
        <v>841</v>
      </c>
      <c r="H269" s="39">
        <f t="shared" si="47"/>
        <v>6.1999999999999993</v>
      </c>
      <c r="I269" s="38">
        <v>3.3</v>
      </c>
      <c r="J269" s="38">
        <v>2.9</v>
      </c>
      <c r="K269" s="38">
        <v>0.3</v>
      </c>
      <c r="L269" s="38"/>
      <c r="M269" s="38"/>
      <c r="N269" s="38"/>
      <c r="O269" s="38"/>
      <c r="P269" s="38"/>
      <c r="Q269" s="38"/>
      <c r="R269" s="38"/>
      <c r="S269" s="38"/>
      <c r="T269" s="38"/>
      <c r="U269" s="38"/>
      <c r="V269" s="38"/>
      <c r="W269" s="37" t="s">
        <v>737</v>
      </c>
      <c r="Y269" s="40">
        <f t="shared" si="48"/>
        <v>256</v>
      </c>
      <c r="Z269" s="41" t="e">
        <f>IF($G$6="январь",ROUND(#REF!-#REF!,2),IF(#REF!&gt;=#REF!,0,ROUND(#REF!-#REF!,2)))</f>
        <v>#REF!</v>
      </c>
      <c r="AA269" s="32" t="e">
        <f>IF(#REF!&gt;#REF!,#REF!-#REF!,0)</f>
        <v>#REF!</v>
      </c>
      <c r="AB269" s="42" t="e">
        <f>IF($G$6="январь",ROUND(#REF!-#REF!,2),IF(#REF!&gt;=#REF!,0,ROUND(#REF!-#REF!,2)))</f>
        <v>#REF!</v>
      </c>
      <c r="AC269" s="32" t="e">
        <f>IF(#REF!&gt;#REF!,#REF!-#REF!,0)</f>
        <v>#REF!</v>
      </c>
      <c r="AD269" s="32">
        <f t="shared" ref="AD269:AD332" si="50">IF(Q269&gt;H269,H269-Q269,0)</f>
        <v>0</v>
      </c>
      <c r="AE269" s="41">
        <f t="shared" ref="AE269:AE332" si="51">IF(J269&gt;=K269,0,ROUND(J269-K269,2))</f>
        <v>0</v>
      </c>
      <c r="AF269" s="41">
        <f t="shared" ref="AF269:AF332" si="52">IF(H269&gt;=L269,0,ROUND(H269-L269,2))</f>
        <v>0</v>
      </c>
      <c r="AG269" s="41">
        <f t="shared" ref="AG269:AG332" si="53">IF(L269&gt;=M269+N269+O269,0,ROUND(L269-M269-N269-O269,2))</f>
        <v>0</v>
      </c>
      <c r="AH269" s="41">
        <f t="shared" ref="AH269:AH332" si="54">IF(O269&gt;=P269,0,ROUND(O269-P269,2))</f>
        <v>0</v>
      </c>
      <c r="AI269" s="41">
        <f t="shared" ref="AI269:AI332" si="55">IF(H269&gt;=R269,0,ROUND(H269-R269,2))</f>
        <v>0</v>
      </c>
      <c r="AJ269" s="41">
        <f t="shared" ref="AJ269:AJ332" si="56">IF(R269&gt;=S269,0,ROUND(R269-S269,2))</f>
        <v>0</v>
      </c>
      <c r="AK269" s="41">
        <f t="shared" ref="AK269:AK332" si="57">IF(S269&gt;=T269+U269,0,ROUND(S269-T269-U269,2))</f>
        <v>0</v>
      </c>
      <c r="AL269" s="41">
        <f t="shared" ref="AL269:AL332" si="58">IF(T269&gt;=V269,0,ROUND(T269-V269,2))</f>
        <v>0</v>
      </c>
      <c r="AN269" s="40">
        <f t="shared" si="49"/>
        <v>256</v>
      </c>
      <c r="AO2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69" s="42">
        <f>IF(B269="",0,IF(ISERROR(VLOOKUP(B269,LesName,1,FALSE)),"ошибка в наименовании",0))</f>
        <v>0</v>
      </c>
      <c r="AQ269" s="42">
        <f>IF(OR(AND(LEN(C269)&gt;0,LEN(B269)&gt;0,H269&lt;&gt;0),AND(LEN(C269)=0,LEN(B269)=0,H269=0)),0,"введены не все данные (графы Б, В, 9)")</f>
        <v>0</v>
      </c>
    </row>
    <row r="270" spans="1:43" ht="48" customHeight="1" x14ac:dyDescent="0.2">
      <c r="A270" s="34">
        <v>257</v>
      </c>
      <c r="B270" s="35" t="s">
        <v>62</v>
      </c>
      <c r="C270" s="35" t="s">
        <v>842</v>
      </c>
      <c r="D270" s="35" t="s">
        <v>843</v>
      </c>
      <c r="E270" s="35" t="s">
        <v>305</v>
      </c>
      <c r="F270" s="36" t="s">
        <v>59</v>
      </c>
      <c r="G270" s="37" t="s">
        <v>196</v>
      </c>
      <c r="H270" s="39">
        <f t="shared" ref="H270:H333" si="59">I270+J270</f>
        <v>6.1999999999999993</v>
      </c>
      <c r="I270" s="38">
        <v>1.9</v>
      </c>
      <c r="J270" s="38">
        <v>4.3</v>
      </c>
      <c r="K270" s="38">
        <v>0.5</v>
      </c>
      <c r="L270" s="38"/>
      <c r="M270" s="38"/>
      <c r="N270" s="38"/>
      <c r="O270" s="38"/>
      <c r="P270" s="38"/>
      <c r="Q270" s="38"/>
      <c r="R270" s="38"/>
      <c r="S270" s="38"/>
      <c r="T270" s="38"/>
      <c r="U270" s="38"/>
      <c r="V270" s="38"/>
      <c r="W270" s="37" t="s">
        <v>561</v>
      </c>
      <c r="Y270" s="40">
        <f t="shared" ref="Y270:Y333" si="60">A270</f>
        <v>257</v>
      </c>
      <c r="Z270" s="41" t="e">
        <f>IF($G$6="январь",ROUND(#REF!-#REF!,2),IF(#REF!&gt;=#REF!,0,ROUND(#REF!-#REF!,2)))</f>
        <v>#REF!</v>
      </c>
      <c r="AA270" s="32" t="e">
        <f>IF(#REF!&gt;#REF!,#REF!-#REF!,0)</f>
        <v>#REF!</v>
      </c>
      <c r="AB270" s="42" t="e">
        <f>IF($G$6="январь",ROUND(#REF!-#REF!,2),IF(#REF!&gt;=#REF!,0,ROUND(#REF!-#REF!,2)))</f>
        <v>#REF!</v>
      </c>
      <c r="AC270" s="32" t="e">
        <f>IF(#REF!&gt;#REF!,#REF!-#REF!,0)</f>
        <v>#REF!</v>
      </c>
      <c r="AD270" s="32">
        <f t="shared" si="50"/>
        <v>0</v>
      </c>
      <c r="AE270" s="41">
        <f t="shared" si="51"/>
        <v>0</v>
      </c>
      <c r="AF270" s="41">
        <f t="shared" si="52"/>
        <v>0</v>
      </c>
      <c r="AG270" s="41">
        <f t="shared" si="53"/>
        <v>0</v>
      </c>
      <c r="AH270" s="41">
        <f t="shared" si="54"/>
        <v>0</v>
      </c>
      <c r="AI270" s="41">
        <f t="shared" si="55"/>
        <v>0</v>
      </c>
      <c r="AJ270" s="41">
        <f t="shared" si="56"/>
        <v>0</v>
      </c>
      <c r="AK270" s="41">
        <f t="shared" si="57"/>
        <v>0</v>
      </c>
      <c r="AL270" s="41">
        <f t="shared" si="58"/>
        <v>0</v>
      </c>
      <c r="AN270" s="40">
        <f t="shared" ref="AN270:AN333" si="61">A270</f>
        <v>257</v>
      </c>
      <c r="AO2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0" s="42">
        <f>IF(B270="",0,IF(ISERROR(VLOOKUP(B270,LesName,1,FALSE)),"ошибка в наименовании",0))</f>
        <v>0</v>
      </c>
      <c r="AQ270" s="42">
        <f>IF(OR(AND(LEN(C270)&gt;0,LEN(B270)&gt;0,H270&lt;&gt;0),AND(LEN(C270)=0,LEN(B270)=0,H270=0)),0,"введены не все данные (графы Б, В, 9)")</f>
        <v>0</v>
      </c>
    </row>
    <row r="271" spans="1:43" ht="40.5" customHeight="1" x14ac:dyDescent="0.2">
      <c r="A271" s="34">
        <v>258</v>
      </c>
      <c r="B271" s="35" t="s">
        <v>55</v>
      </c>
      <c r="C271" s="35" t="s">
        <v>844</v>
      </c>
      <c r="D271" s="35" t="s">
        <v>845</v>
      </c>
      <c r="E271" s="35" t="s">
        <v>594</v>
      </c>
      <c r="F271" s="36" t="s">
        <v>59</v>
      </c>
      <c r="G271" s="37" t="s">
        <v>60</v>
      </c>
      <c r="H271" s="39">
        <f t="shared" si="59"/>
        <v>6.1</v>
      </c>
      <c r="I271" s="38">
        <v>4</v>
      </c>
      <c r="J271" s="38">
        <v>2.1</v>
      </c>
      <c r="K271" s="38">
        <v>0.2</v>
      </c>
      <c r="L271" s="38"/>
      <c r="M271" s="38"/>
      <c r="N271" s="38"/>
      <c r="O271" s="38"/>
      <c r="P271" s="38"/>
      <c r="Q271" s="38"/>
      <c r="R271" s="38"/>
      <c r="S271" s="38"/>
      <c r="T271" s="38"/>
      <c r="U271" s="38"/>
      <c r="V271" s="38"/>
      <c r="W271" s="37" t="s">
        <v>363</v>
      </c>
      <c r="Y271" s="40">
        <f t="shared" si="60"/>
        <v>258</v>
      </c>
      <c r="Z271" s="41" t="e">
        <f>IF($G$6="январь",ROUND(#REF!-#REF!,2),IF(#REF!&gt;=#REF!,0,ROUND(#REF!-#REF!,2)))</f>
        <v>#REF!</v>
      </c>
      <c r="AA271" s="32" t="e">
        <f>IF(#REF!&gt;#REF!,#REF!-#REF!,0)</f>
        <v>#REF!</v>
      </c>
      <c r="AB271" s="42" t="e">
        <f>IF($G$6="январь",ROUND(#REF!-#REF!,2),IF(#REF!&gt;=#REF!,0,ROUND(#REF!-#REF!,2)))</f>
        <v>#REF!</v>
      </c>
      <c r="AC271" s="32" t="e">
        <f>IF(#REF!&gt;#REF!,#REF!-#REF!,0)</f>
        <v>#REF!</v>
      </c>
      <c r="AD271" s="32">
        <f t="shared" si="50"/>
        <v>0</v>
      </c>
      <c r="AE271" s="41">
        <f t="shared" si="51"/>
        <v>0</v>
      </c>
      <c r="AF271" s="41">
        <f t="shared" si="52"/>
        <v>0</v>
      </c>
      <c r="AG271" s="41">
        <f t="shared" si="53"/>
        <v>0</v>
      </c>
      <c r="AH271" s="41">
        <f t="shared" si="54"/>
        <v>0</v>
      </c>
      <c r="AI271" s="41">
        <f t="shared" si="55"/>
        <v>0</v>
      </c>
      <c r="AJ271" s="41">
        <f t="shared" si="56"/>
        <v>0</v>
      </c>
      <c r="AK271" s="41">
        <f t="shared" si="57"/>
        <v>0</v>
      </c>
      <c r="AL271" s="41">
        <f t="shared" si="58"/>
        <v>0</v>
      </c>
      <c r="AN271" s="40">
        <f t="shared" si="61"/>
        <v>258</v>
      </c>
      <c r="AO2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1" s="42">
        <f>IF(B271="",0,IF(ISERROR(VLOOKUP(B271,LesName,1,FALSE)),"ошибка в наименовании",0))</f>
        <v>0</v>
      </c>
      <c r="AQ271" s="42">
        <f>IF(OR(AND(LEN(C271)&gt;0,LEN(B271)&gt;0,H271&lt;&gt;0),AND(LEN(C271)=0,LEN(B271)=0,H271=0)),0,"введены не все данные (графы Б, В, 9)")</f>
        <v>0</v>
      </c>
    </row>
    <row r="272" spans="1:43" ht="32.25" customHeight="1" x14ac:dyDescent="0.2">
      <c r="A272" s="34">
        <v>259</v>
      </c>
      <c r="B272" s="35" t="s">
        <v>62</v>
      </c>
      <c r="C272" s="35" t="s">
        <v>846</v>
      </c>
      <c r="D272" s="35" t="s">
        <v>847</v>
      </c>
      <c r="E272" s="35" t="s">
        <v>848</v>
      </c>
      <c r="F272" s="36" t="s">
        <v>59</v>
      </c>
      <c r="G272" s="37" t="s">
        <v>60</v>
      </c>
      <c r="H272" s="39">
        <f t="shared" si="59"/>
        <v>6</v>
      </c>
      <c r="I272" s="38">
        <v>5.0999999999999996</v>
      </c>
      <c r="J272" s="38">
        <v>0.9</v>
      </c>
      <c r="K272" s="38">
        <v>0.1</v>
      </c>
      <c r="L272" s="38"/>
      <c r="M272" s="38"/>
      <c r="N272" s="38"/>
      <c r="O272" s="38"/>
      <c r="P272" s="38"/>
      <c r="Q272" s="38"/>
      <c r="R272" s="38"/>
      <c r="S272" s="38"/>
      <c r="T272" s="38"/>
      <c r="U272" s="38"/>
      <c r="V272" s="38"/>
      <c r="W272" s="37" t="s">
        <v>849</v>
      </c>
      <c r="Y272" s="40">
        <f t="shared" si="60"/>
        <v>259</v>
      </c>
      <c r="Z272" s="41" t="e">
        <f>IF($G$6="январь",ROUND(#REF!-#REF!,2),IF(#REF!&gt;=#REF!,0,ROUND(#REF!-#REF!,2)))</f>
        <v>#REF!</v>
      </c>
      <c r="AA272" s="32" t="e">
        <f>IF(#REF!&gt;#REF!,#REF!-#REF!,0)</f>
        <v>#REF!</v>
      </c>
      <c r="AB272" s="42" t="e">
        <f>IF($G$6="январь",ROUND(#REF!-#REF!,2),IF(#REF!&gt;=#REF!,0,ROUND(#REF!-#REF!,2)))</f>
        <v>#REF!</v>
      </c>
      <c r="AC272" s="32" t="e">
        <f>IF(#REF!&gt;#REF!,#REF!-#REF!,0)</f>
        <v>#REF!</v>
      </c>
      <c r="AD272" s="32">
        <f t="shared" si="50"/>
        <v>0</v>
      </c>
      <c r="AE272" s="41">
        <f t="shared" si="51"/>
        <v>0</v>
      </c>
      <c r="AF272" s="41">
        <f t="shared" si="52"/>
        <v>0</v>
      </c>
      <c r="AG272" s="41">
        <f t="shared" si="53"/>
        <v>0</v>
      </c>
      <c r="AH272" s="41">
        <f t="shared" si="54"/>
        <v>0</v>
      </c>
      <c r="AI272" s="41">
        <f t="shared" si="55"/>
        <v>0</v>
      </c>
      <c r="AJ272" s="41">
        <f t="shared" si="56"/>
        <v>0</v>
      </c>
      <c r="AK272" s="41">
        <f t="shared" si="57"/>
        <v>0</v>
      </c>
      <c r="AL272" s="41">
        <f t="shared" si="58"/>
        <v>0</v>
      </c>
      <c r="AN272" s="40">
        <f t="shared" si="61"/>
        <v>259</v>
      </c>
      <c r="AO2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2" s="42">
        <f>IF(B272="",0,IF(ISERROR(VLOOKUP(B272,LesName,1,FALSE)),"ошибка в наименовании",0))</f>
        <v>0</v>
      </c>
      <c r="AQ272" s="42">
        <f>IF(OR(AND(LEN(C272)&gt;0,LEN(B272)&gt;0,H272&lt;&gt;0),AND(LEN(C272)=0,LEN(B272)=0,H272=0)),0,"введены не все данные (графы Б, В, 9)")</f>
        <v>0</v>
      </c>
    </row>
    <row r="273" spans="1:43" ht="31.5" customHeight="1" x14ac:dyDescent="0.2">
      <c r="A273" s="34">
        <v>260</v>
      </c>
      <c r="B273" s="35" t="s">
        <v>62</v>
      </c>
      <c r="C273" s="35" t="s">
        <v>850</v>
      </c>
      <c r="D273" s="35" t="s">
        <v>851</v>
      </c>
      <c r="E273" s="35" t="s">
        <v>817</v>
      </c>
      <c r="F273" s="36" t="s">
        <v>59</v>
      </c>
      <c r="G273" s="37" t="s">
        <v>60</v>
      </c>
      <c r="H273" s="39">
        <f t="shared" si="59"/>
        <v>6</v>
      </c>
      <c r="I273" s="38">
        <v>5.0999999999999996</v>
      </c>
      <c r="J273" s="38">
        <v>0.9</v>
      </c>
      <c r="K273" s="38">
        <v>0.1</v>
      </c>
      <c r="L273" s="38"/>
      <c r="M273" s="38"/>
      <c r="N273" s="38"/>
      <c r="O273" s="38"/>
      <c r="P273" s="38"/>
      <c r="Q273" s="38"/>
      <c r="R273" s="38"/>
      <c r="S273" s="38"/>
      <c r="T273" s="38"/>
      <c r="U273" s="38"/>
      <c r="V273" s="38"/>
      <c r="W273" s="37" t="s">
        <v>363</v>
      </c>
      <c r="Y273" s="40">
        <f t="shared" si="60"/>
        <v>260</v>
      </c>
      <c r="Z273" s="41" t="e">
        <f>IF($G$6="январь",ROUND(#REF!-#REF!,2),IF(#REF!&gt;=#REF!,0,ROUND(#REF!-#REF!,2)))</f>
        <v>#REF!</v>
      </c>
      <c r="AA273" s="32" t="e">
        <f>IF(#REF!&gt;#REF!,#REF!-#REF!,0)</f>
        <v>#REF!</v>
      </c>
      <c r="AB273" s="42" t="e">
        <f>IF($G$6="январь",ROUND(#REF!-#REF!,2),IF(#REF!&gt;=#REF!,0,ROUND(#REF!-#REF!,2)))</f>
        <v>#REF!</v>
      </c>
      <c r="AC273" s="32" t="e">
        <f>IF(#REF!&gt;#REF!,#REF!-#REF!,0)</f>
        <v>#REF!</v>
      </c>
      <c r="AD273" s="32">
        <f t="shared" si="50"/>
        <v>0</v>
      </c>
      <c r="AE273" s="41">
        <f t="shared" si="51"/>
        <v>0</v>
      </c>
      <c r="AF273" s="41">
        <f t="shared" si="52"/>
        <v>0</v>
      </c>
      <c r="AG273" s="41">
        <f t="shared" si="53"/>
        <v>0</v>
      </c>
      <c r="AH273" s="41">
        <f t="shared" si="54"/>
        <v>0</v>
      </c>
      <c r="AI273" s="41">
        <f t="shared" si="55"/>
        <v>0</v>
      </c>
      <c r="AJ273" s="41">
        <f t="shared" si="56"/>
        <v>0</v>
      </c>
      <c r="AK273" s="41">
        <f t="shared" si="57"/>
        <v>0</v>
      </c>
      <c r="AL273" s="41">
        <f t="shared" si="58"/>
        <v>0</v>
      </c>
      <c r="AN273" s="40">
        <f t="shared" si="61"/>
        <v>260</v>
      </c>
      <c r="AO2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3" s="42">
        <f>IF(B273="",0,IF(ISERROR(VLOOKUP(B273,LesName,1,FALSE)),"ошибка в наименовании",0))</f>
        <v>0</v>
      </c>
      <c r="AQ273" s="42">
        <f>IF(OR(AND(LEN(C273)&gt;0,LEN(B273)&gt;0,H273&lt;&gt;0),AND(LEN(C273)=0,LEN(B273)=0,H273=0)),0,"введены не все данные (графы Б, В, 9)")</f>
        <v>0</v>
      </c>
    </row>
    <row r="274" spans="1:43" ht="25.5" customHeight="1" x14ac:dyDescent="0.2">
      <c r="A274" s="34">
        <v>261</v>
      </c>
      <c r="B274" s="35" t="s">
        <v>48</v>
      </c>
      <c r="C274" s="35" t="s">
        <v>852</v>
      </c>
      <c r="D274" s="35" t="s">
        <v>853</v>
      </c>
      <c r="E274" s="35" t="s">
        <v>121</v>
      </c>
      <c r="F274" s="36" t="s">
        <v>59</v>
      </c>
      <c r="G274" s="37" t="s">
        <v>53</v>
      </c>
      <c r="H274" s="39">
        <f t="shared" si="59"/>
        <v>6</v>
      </c>
      <c r="I274" s="38">
        <v>4.5999999999999996</v>
      </c>
      <c r="J274" s="38">
        <v>1.4</v>
      </c>
      <c r="K274" s="38">
        <v>0.2</v>
      </c>
      <c r="L274" s="38"/>
      <c r="M274" s="38"/>
      <c r="N274" s="38"/>
      <c r="O274" s="38"/>
      <c r="P274" s="38"/>
      <c r="Q274" s="38"/>
      <c r="R274" s="38"/>
      <c r="S274" s="38"/>
      <c r="T274" s="38"/>
      <c r="U274" s="38"/>
      <c r="V274" s="38"/>
      <c r="W274" s="37" t="s">
        <v>561</v>
      </c>
      <c r="Y274" s="40">
        <f t="shared" si="60"/>
        <v>261</v>
      </c>
      <c r="Z274" s="41" t="e">
        <f>IF($G$6="январь",ROUND(#REF!-#REF!,2),IF(#REF!&gt;=#REF!,0,ROUND(#REF!-#REF!,2)))</f>
        <v>#REF!</v>
      </c>
      <c r="AA274" s="32" t="e">
        <f>IF(#REF!&gt;#REF!,#REF!-#REF!,0)</f>
        <v>#REF!</v>
      </c>
      <c r="AB274" s="42" t="e">
        <f>IF($G$6="январь",ROUND(#REF!-#REF!,2),IF(#REF!&gt;=#REF!,0,ROUND(#REF!-#REF!,2)))</f>
        <v>#REF!</v>
      </c>
      <c r="AC274" s="32" t="e">
        <f>IF(#REF!&gt;#REF!,#REF!-#REF!,0)</f>
        <v>#REF!</v>
      </c>
      <c r="AD274" s="32">
        <f t="shared" si="50"/>
        <v>0</v>
      </c>
      <c r="AE274" s="41">
        <f t="shared" si="51"/>
        <v>0</v>
      </c>
      <c r="AF274" s="41">
        <f t="shared" si="52"/>
        <v>0</v>
      </c>
      <c r="AG274" s="41">
        <f t="shared" si="53"/>
        <v>0</v>
      </c>
      <c r="AH274" s="41">
        <f t="shared" si="54"/>
        <v>0</v>
      </c>
      <c r="AI274" s="41">
        <f t="shared" si="55"/>
        <v>0</v>
      </c>
      <c r="AJ274" s="41">
        <f t="shared" si="56"/>
        <v>0</v>
      </c>
      <c r="AK274" s="41">
        <f t="shared" si="57"/>
        <v>0</v>
      </c>
      <c r="AL274" s="41">
        <f t="shared" si="58"/>
        <v>0</v>
      </c>
      <c r="AN274" s="40">
        <f t="shared" si="61"/>
        <v>261</v>
      </c>
      <c r="AO2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4" s="42">
        <f>IF(B274="",0,IF(ISERROR(VLOOKUP(B274,LesName,1,FALSE)),"ошибка в наименовании",0))</f>
        <v>0</v>
      </c>
      <c r="AQ274" s="42">
        <f>IF(OR(AND(LEN(C274)&gt;0,LEN(B274)&gt;0,H274&lt;&gt;0),AND(LEN(C274)=0,LEN(B274)=0,H274=0)),0,"введены не все данные (графы Б, В, 9)")</f>
        <v>0</v>
      </c>
    </row>
    <row r="275" spans="1:43" ht="34.5" customHeight="1" x14ac:dyDescent="0.2">
      <c r="A275" s="34">
        <v>262</v>
      </c>
      <c r="B275" s="35" t="s">
        <v>394</v>
      </c>
      <c r="C275" s="35" t="s">
        <v>854</v>
      </c>
      <c r="D275" s="35" t="s">
        <v>89</v>
      </c>
      <c r="E275" s="35" t="s">
        <v>824</v>
      </c>
      <c r="F275" s="36" t="s">
        <v>59</v>
      </c>
      <c r="G275" s="37" t="s">
        <v>53</v>
      </c>
      <c r="H275" s="39">
        <f t="shared" si="59"/>
        <v>6</v>
      </c>
      <c r="I275" s="38">
        <v>2.7</v>
      </c>
      <c r="J275" s="38">
        <v>3.3</v>
      </c>
      <c r="K275" s="38">
        <v>0.4</v>
      </c>
      <c r="L275" s="38"/>
      <c r="M275" s="38"/>
      <c r="N275" s="38"/>
      <c r="O275" s="38"/>
      <c r="P275" s="38"/>
      <c r="Q275" s="38"/>
      <c r="R275" s="38"/>
      <c r="S275" s="38"/>
      <c r="T275" s="38"/>
      <c r="U275" s="38"/>
      <c r="V275" s="38"/>
      <c r="W275" s="37" t="s">
        <v>855</v>
      </c>
      <c r="Y275" s="40">
        <f t="shared" si="60"/>
        <v>262</v>
      </c>
      <c r="Z275" s="41" t="e">
        <f>IF($G$6="январь",ROUND(#REF!-#REF!,2),IF(#REF!&gt;=#REF!,0,ROUND(#REF!-#REF!,2)))</f>
        <v>#REF!</v>
      </c>
      <c r="AA275" s="32" t="e">
        <f>IF(#REF!&gt;#REF!,#REF!-#REF!,0)</f>
        <v>#REF!</v>
      </c>
      <c r="AB275" s="42" t="e">
        <f>IF($G$6="январь",ROUND(#REF!-#REF!,2),IF(#REF!&gt;=#REF!,0,ROUND(#REF!-#REF!,2)))</f>
        <v>#REF!</v>
      </c>
      <c r="AC275" s="32" t="e">
        <f>IF(#REF!&gt;#REF!,#REF!-#REF!,0)</f>
        <v>#REF!</v>
      </c>
      <c r="AD275" s="32">
        <f t="shared" si="50"/>
        <v>0</v>
      </c>
      <c r="AE275" s="41">
        <f t="shared" si="51"/>
        <v>0</v>
      </c>
      <c r="AF275" s="41">
        <f t="shared" si="52"/>
        <v>0</v>
      </c>
      <c r="AG275" s="41">
        <f t="shared" si="53"/>
        <v>0</v>
      </c>
      <c r="AH275" s="41">
        <f t="shared" si="54"/>
        <v>0</v>
      </c>
      <c r="AI275" s="41">
        <f t="shared" si="55"/>
        <v>0</v>
      </c>
      <c r="AJ275" s="41">
        <f t="shared" si="56"/>
        <v>0</v>
      </c>
      <c r="AK275" s="41">
        <f t="shared" si="57"/>
        <v>0</v>
      </c>
      <c r="AL275" s="41">
        <f t="shared" si="58"/>
        <v>0</v>
      </c>
      <c r="AN275" s="40">
        <f t="shared" si="61"/>
        <v>262</v>
      </c>
      <c r="AO2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5" s="42">
        <f>IF(B275="",0,IF(ISERROR(VLOOKUP(B275,LesName,1,FALSE)),"ошибка в наименовании",0))</f>
        <v>0</v>
      </c>
      <c r="AQ275" s="42">
        <f>IF(OR(AND(LEN(C275)&gt;0,LEN(B275)&gt;0,H275&lt;&gt;0),AND(LEN(C275)=0,LEN(B275)=0,H275=0)),0,"введены не все данные (графы Б, В, 9)")</f>
        <v>0</v>
      </c>
    </row>
    <row r="276" spans="1:43" ht="30.75" customHeight="1" x14ac:dyDescent="0.2">
      <c r="A276" s="34">
        <v>263</v>
      </c>
      <c r="B276" s="35" t="s">
        <v>62</v>
      </c>
      <c r="C276" s="35" t="s">
        <v>856</v>
      </c>
      <c r="D276" s="35" t="s">
        <v>857</v>
      </c>
      <c r="E276" s="35" t="s">
        <v>397</v>
      </c>
      <c r="F276" s="36" t="s">
        <v>59</v>
      </c>
      <c r="G276" s="37" t="s">
        <v>53</v>
      </c>
      <c r="H276" s="39">
        <f t="shared" si="59"/>
        <v>5.8</v>
      </c>
      <c r="I276" s="45">
        <v>4</v>
      </c>
      <c r="J276" s="45">
        <v>1.8</v>
      </c>
      <c r="K276" s="45">
        <v>0.2</v>
      </c>
      <c r="L276" s="38"/>
      <c r="M276" s="38"/>
      <c r="N276" s="38"/>
      <c r="O276" s="38"/>
      <c r="P276" s="38"/>
      <c r="Q276" s="38"/>
      <c r="R276" s="38"/>
      <c r="S276" s="38"/>
      <c r="T276" s="38"/>
      <c r="U276" s="38"/>
      <c r="V276" s="38"/>
      <c r="W276" s="37" t="s">
        <v>561</v>
      </c>
      <c r="Y276" s="40">
        <f t="shared" si="60"/>
        <v>263</v>
      </c>
      <c r="Z276" s="41" t="e">
        <f>IF($G$6="январь",ROUND(#REF!-#REF!,2),IF(#REF!&gt;=#REF!,0,ROUND(#REF!-#REF!,2)))</f>
        <v>#REF!</v>
      </c>
      <c r="AA276" s="32" t="e">
        <f>IF(#REF!&gt;#REF!,#REF!-#REF!,0)</f>
        <v>#REF!</v>
      </c>
      <c r="AB276" s="42" t="e">
        <f>IF($G$6="январь",ROUND(#REF!-#REF!,2),IF(#REF!&gt;=#REF!,0,ROUND(#REF!-#REF!,2)))</f>
        <v>#REF!</v>
      </c>
      <c r="AC276" s="32" t="e">
        <f>IF(#REF!&gt;#REF!,#REF!-#REF!,0)</f>
        <v>#REF!</v>
      </c>
      <c r="AD276" s="32">
        <f t="shared" si="50"/>
        <v>0</v>
      </c>
      <c r="AE276" s="41">
        <f t="shared" si="51"/>
        <v>0</v>
      </c>
      <c r="AF276" s="41">
        <f t="shared" si="52"/>
        <v>0</v>
      </c>
      <c r="AG276" s="41">
        <f t="shared" si="53"/>
        <v>0</v>
      </c>
      <c r="AH276" s="41">
        <f t="shared" si="54"/>
        <v>0</v>
      </c>
      <c r="AI276" s="41">
        <f t="shared" si="55"/>
        <v>0</v>
      </c>
      <c r="AJ276" s="41">
        <f t="shared" si="56"/>
        <v>0</v>
      </c>
      <c r="AK276" s="41">
        <f t="shared" si="57"/>
        <v>0</v>
      </c>
      <c r="AL276" s="41">
        <f t="shared" si="58"/>
        <v>0</v>
      </c>
      <c r="AN276" s="40">
        <f t="shared" si="61"/>
        <v>263</v>
      </c>
      <c r="AO2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6" s="42">
        <f>IF(B276="",0,IF(ISERROR(VLOOKUP(B276,LesName,1,FALSE)),"ошибка в наименовании",0))</f>
        <v>0</v>
      </c>
      <c r="AQ276" s="42">
        <f>IF(OR(AND(LEN(C276)&gt;0,LEN(B276)&gt;0,H276&lt;&gt;0),AND(LEN(C276)=0,LEN(B276)=0,H276=0)),0,"введены не все данные (графы Б, В, 9)")</f>
        <v>0</v>
      </c>
    </row>
    <row r="277" spans="1:43" ht="40.5" customHeight="1" x14ac:dyDescent="0.2">
      <c r="A277" s="34">
        <v>264</v>
      </c>
      <c r="B277" s="35" t="s">
        <v>72</v>
      </c>
      <c r="C277" s="35" t="s">
        <v>518</v>
      </c>
      <c r="D277" s="35" t="s">
        <v>858</v>
      </c>
      <c r="E277" s="35" t="s">
        <v>520</v>
      </c>
      <c r="F277" s="36" t="s">
        <v>59</v>
      </c>
      <c r="G277" s="37" t="s">
        <v>53</v>
      </c>
      <c r="H277" s="39">
        <f t="shared" si="59"/>
        <v>5.4</v>
      </c>
      <c r="I277" s="38">
        <v>5</v>
      </c>
      <c r="J277" s="38">
        <v>0.4</v>
      </c>
      <c r="K277" s="38">
        <v>0.1</v>
      </c>
      <c r="L277" s="38"/>
      <c r="M277" s="38"/>
      <c r="N277" s="38"/>
      <c r="O277" s="38"/>
      <c r="P277" s="38"/>
      <c r="Q277" s="38"/>
      <c r="R277" s="38"/>
      <c r="S277" s="38"/>
      <c r="T277" s="38"/>
      <c r="U277" s="38"/>
      <c r="V277" s="38"/>
      <c r="W277" s="37" t="s">
        <v>859</v>
      </c>
      <c r="Y277" s="40">
        <f t="shared" si="60"/>
        <v>264</v>
      </c>
      <c r="Z277" s="41" t="e">
        <f>IF($G$6="январь",ROUND(#REF!-#REF!,2),IF(#REF!&gt;=#REF!,0,ROUND(#REF!-#REF!,2)))</f>
        <v>#REF!</v>
      </c>
      <c r="AA277" s="32" t="e">
        <f>IF(#REF!&gt;#REF!,#REF!-#REF!,0)</f>
        <v>#REF!</v>
      </c>
      <c r="AB277" s="42" t="e">
        <f>IF($G$6="январь",ROUND(#REF!-#REF!,2),IF(#REF!&gt;=#REF!,0,ROUND(#REF!-#REF!,2)))</f>
        <v>#REF!</v>
      </c>
      <c r="AC277" s="32" t="e">
        <f>IF(#REF!&gt;#REF!,#REF!-#REF!,0)</f>
        <v>#REF!</v>
      </c>
      <c r="AD277" s="32">
        <f t="shared" si="50"/>
        <v>0</v>
      </c>
      <c r="AE277" s="41">
        <f t="shared" si="51"/>
        <v>0</v>
      </c>
      <c r="AF277" s="41">
        <f t="shared" si="52"/>
        <v>0</v>
      </c>
      <c r="AG277" s="41">
        <f t="shared" si="53"/>
        <v>0</v>
      </c>
      <c r="AH277" s="41">
        <f t="shared" si="54"/>
        <v>0</v>
      </c>
      <c r="AI277" s="41">
        <f t="shared" si="55"/>
        <v>0</v>
      </c>
      <c r="AJ277" s="41">
        <f t="shared" si="56"/>
        <v>0</v>
      </c>
      <c r="AK277" s="41">
        <f t="shared" si="57"/>
        <v>0</v>
      </c>
      <c r="AL277" s="41">
        <f t="shared" si="58"/>
        <v>0</v>
      </c>
      <c r="AN277" s="40">
        <f t="shared" si="61"/>
        <v>264</v>
      </c>
      <c r="AO2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7" s="42">
        <f>IF(B277="",0,IF(ISERROR(VLOOKUP(B277,LesName,1,FALSE)),"ошибка в наименовании",0))</f>
        <v>0</v>
      </c>
      <c r="AQ277" s="42">
        <f>IF(OR(AND(LEN(C277)&gt;0,LEN(B277)&gt;0,H277&lt;&gt;0),AND(LEN(C277)=0,LEN(B277)=0,H277=0)),0,"введены не все данные (графы Б, В, 9)")</f>
        <v>0</v>
      </c>
    </row>
    <row r="278" spans="1:43" ht="39" customHeight="1" x14ac:dyDescent="0.2">
      <c r="A278" s="34">
        <v>265</v>
      </c>
      <c r="B278" s="35" t="s">
        <v>62</v>
      </c>
      <c r="C278" s="35" t="s">
        <v>860</v>
      </c>
      <c r="D278" s="35" t="s">
        <v>861</v>
      </c>
      <c r="E278" s="35" t="s">
        <v>139</v>
      </c>
      <c r="F278" s="36" t="s">
        <v>59</v>
      </c>
      <c r="G278" s="37" t="s">
        <v>60</v>
      </c>
      <c r="H278" s="39">
        <f t="shared" si="59"/>
        <v>5.4</v>
      </c>
      <c r="I278" s="38">
        <v>4.2</v>
      </c>
      <c r="J278" s="38">
        <v>1.2</v>
      </c>
      <c r="K278" s="38">
        <v>0.1</v>
      </c>
      <c r="L278" s="38"/>
      <c r="M278" s="38"/>
      <c r="N278" s="38"/>
      <c r="O278" s="38"/>
      <c r="P278" s="38"/>
      <c r="Q278" s="38"/>
      <c r="R278" s="38"/>
      <c r="S278" s="38"/>
      <c r="T278" s="38"/>
      <c r="U278" s="38"/>
      <c r="V278" s="38"/>
      <c r="W278" s="37" t="s">
        <v>862</v>
      </c>
      <c r="Y278" s="40">
        <f t="shared" si="60"/>
        <v>265</v>
      </c>
      <c r="Z278" s="41" t="e">
        <f>IF($G$6="январь",ROUND(#REF!-#REF!,2),IF(#REF!&gt;=#REF!,0,ROUND(#REF!-#REF!,2)))</f>
        <v>#REF!</v>
      </c>
      <c r="AA278" s="32" t="e">
        <f>IF(#REF!&gt;#REF!,#REF!-#REF!,0)</f>
        <v>#REF!</v>
      </c>
      <c r="AB278" s="42" t="e">
        <f>IF($G$6="январь",ROUND(#REF!-#REF!,2),IF(#REF!&gt;=#REF!,0,ROUND(#REF!-#REF!,2)))</f>
        <v>#REF!</v>
      </c>
      <c r="AC278" s="32" t="e">
        <f>IF(#REF!&gt;#REF!,#REF!-#REF!,0)</f>
        <v>#REF!</v>
      </c>
      <c r="AD278" s="32">
        <f t="shared" si="50"/>
        <v>0</v>
      </c>
      <c r="AE278" s="41">
        <f t="shared" si="51"/>
        <v>0</v>
      </c>
      <c r="AF278" s="41">
        <f t="shared" si="52"/>
        <v>0</v>
      </c>
      <c r="AG278" s="41">
        <f t="shared" si="53"/>
        <v>0</v>
      </c>
      <c r="AH278" s="41">
        <f t="shared" si="54"/>
        <v>0</v>
      </c>
      <c r="AI278" s="41">
        <f t="shared" si="55"/>
        <v>0</v>
      </c>
      <c r="AJ278" s="41">
        <f t="shared" si="56"/>
        <v>0</v>
      </c>
      <c r="AK278" s="41">
        <f t="shared" si="57"/>
        <v>0</v>
      </c>
      <c r="AL278" s="41">
        <f t="shared" si="58"/>
        <v>0</v>
      </c>
      <c r="AN278" s="40">
        <f t="shared" si="61"/>
        <v>265</v>
      </c>
      <c r="AO2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8" s="42">
        <f>IF(B278="",0,IF(ISERROR(VLOOKUP(B278,LesName,1,FALSE)),"ошибка в наименовании",0))</f>
        <v>0</v>
      </c>
      <c r="AQ278" s="42">
        <f>IF(OR(AND(LEN(C278)&gt;0,LEN(B278)&gt;0,H278&lt;&gt;0),AND(LEN(C278)=0,LEN(B278)=0,H278=0)),0,"введены не все данные (графы Б, В, 9)")</f>
        <v>0</v>
      </c>
    </row>
    <row r="279" spans="1:43" ht="25.5" customHeight="1" x14ac:dyDescent="0.2">
      <c r="A279" s="34">
        <v>266</v>
      </c>
      <c r="B279" s="35" t="s">
        <v>62</v>
      </c>
      <c r="C279" s="35" t="s">
        <v>863</v>
      </c>
      <c r="D279" s="35" t="s">
        <v>865</v>
      </c>
      <c r="E279" s="35" t="s">
        <v>97</v>
      </c>
      <c r="F279" s="36" t="s">
        <v>59</v>
      </c>
      <c r="G279" s="37" t="s">
        <v>53</v>
      </c>
      <c r="H279" s="39">
        <f t="shared" si="59"/>
        <v>5.3</v>
      </c>
      <c r="I279" s="38">
        <v>2.8</v>
      </c>
      <c r="J279" s="38">
        <v>2.5</v>
      </c>
      <c r="K279" s="38">
        <v>0.3</v>
      </c>
      <c r="L279" s="38"/>
      <c r="M279" s="38"/>
      <c r="N279" s="38"/>
      <c r="O279" s="38"/>
      <c r="P279" s="38"/>
      <c r="Q279" s="38"/>
      <c r="R279" s="38"/>
      <c r="S279" s="38"/>
      <c r="T279" s="38"/>
      <c r="U279" s="38"/>
      <c r="V279" s="38"/>
      <c r="W279" s="37" t="s">
        <v>866</v>
      </c>
      <c r="Y279" s="40">
        <f t="shared" si="60"/>
        <v>266</v>
      </c>
      <c r="Z279" s="41" t="e">
        <f>IF($G$6="январь",ROUND(#REF!-#REF!,2),IF(#REF!&gt;=#REF!,0,ROUND(#REF!-#REF!,2)))</f>
        <v>#REF!</v>
      </c>
      <c r="AA279" s="32" t="e">
        <f>IF(#REF!&gt;#REF!,#REF!-#REF!,0)</f>
        <v>#REF!</v>
      </c>
      <c r="AB279" s="42" t="e">
        <f>IF($G$6="январь",ROUND(#REF!-#REF!,2),IF(#REF!&gt;=#REF!,0,ROUND(#REF!-#REF!,2)))</f>
        <v>#REF!</v>
      </c>
      <c r="AC279" s="32" t="e">
        <f>IF(#REF!&gt;#REF!,#REF!-#REF!,0)</f>
        <v>#REF!</v>
      </c>
      <c r="AD279" s="32">
        <f t="shared" si="50"/>
        <v>0</v>
      </c>
      <c r="AE279" s="41">
        <f t="shared" si="51"/>
        <v>0</v>
      </c>
      <c r="AF279" s="41">
        <f t="shared" si="52"/>
        <v>0</v>
      </c>
      <c r="AG279" s="41">
        <f t="shared" si="53"/>
        <v>0</v>
      </c>
      <c r="AH279" s="41">
        <f t="shared" si="54"/>
        <v>0</v>
      </c>
      <c r="AI279" s="41">
        <f t="shared" si="55"/>
        <v>0</v>
      </c>
      <c r="AJ279" s="41">
        <f t="shared" si="56"/>
        <v>0</v>
      </c>
      <c r="AK279" s="41">
        <f t="shared" si="57"/>
        <v>0</v>
      </c>
      <c r="AL279" s="41">
        <f t="shared" si="58"/>
        <v>0</v>
      </c>
      <c r="AN279" s="40">
        <f t="shared" si="61"/>
        <v>266</v>
      </c>
      <c r="AO2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79" s="42">
        <f>IF(B279="",0,IF(ISERROR(VLOOKUP(B279,LesName,1,FALSE)),"ошибка в наименовании",0))</f>
        <v>0</v>
      </c>
      <c r="AQ279" s="42">
        <f>IF(OR(AND(LEN(C279)&gt;0,LEN(B279)&gt;0,H279&lt;&gt;0),AND(LEN(C279)=0,LEN(B279)=0,H279=0)),0,"введены не все данные (графы Б, В, 9)")</f>
        <v>0</v>
      </c>
    </row>
    <row r="280" spans="1:43" ht="27" customHeight="1" x14ac:dyDescent="0.2">
      <c r="A280" s="34">
        <v>267</v>
      </c>
      <c r="B280" s="35" t="s">
        <v>62</v>
      </c>
      <c r="C280" s="35" t="s">
        <v>867</v>
      </c>
      <c r="D280" s="35" t="s">
        <v>868</v>
      </c>
      <c r="E280" s="35" t="s">
        <v>869</v>
      </c>
      <c r="F280" s="36" t="s">
        <v>59</v>
      </c>
      <c r="G280" s="37" t="s">
        <v>841</v>
      </c>
      <c r="H280" s="39">
        <f t="shared" si="59"/>
        <v>5.0999999999999996</v>
      </c>
      <c r="I280" s="38">
        <v>3.8</v>
      </c>
      <c r="J280" s="38">
        <v>1.3</v>
      </c>
      <c r="K280" s="38">
        <v>0.1</v>
      </c>
      <c r="L280" s="38"/>
      <c r="M280" s="38"/>
      <c r="N280" s="38"/>
      <c r="O280" s="38"/>
      <c r="P280" s="38"/>
      <c r="Q280" s="38"/>
      <c r="R280" s="38"/>
      <c r="S280" s="38"/>
      <c r="T280" s="38"/>
      <c r="U280" s="38"/>
      <c r="V280" s="38"/>
      <c r="W280" s="37" t="s">
        <v>561</v>
      </c>
      <c r="Y280" s="40">
        <f t="shared" si="60"/>
        <v>267</v>
      </c>
      <c r="Z280" s="41" t="e">
        <f>IF($G$6="январь",ROUND(#REF!-#REF!,2),IF(#REF!&gt;=#REF!,0,ROUND(#REF!-#REF!,2)))</f>
        <v>#REF!</v>
      </c>
      <c r="AA280" s="32" t="e">
        <f>IF(#REF!&gt;#REF!,#REF!-#REF!,0)</f>
        <v>#REF!</v>
      </c>
      <c r="AB280" s="42" t="e">
        <f>IF($G$6="январь",ROUND(#REF!-#REF!,2),IF(#REF!&gt;=#REF!,0,ROUND(#REF!-#REF!,2)))</f>
        <v>#REF!</v>
      </c>
      <c r="AC280" s="32" t="e">
        <f>IF(#REF!&gt;#REF!,#REF!-#REF!,0)</f>
        <v>#REF!</v>
      </c>
      <c r="AD280" s="32">
        <f t="shared" si="50"/>
        <v>0</v>
      </c>
      <c r="AE280" s="41">
        <f t="shared" si="51"/>
        <v>0</v>
      </c>
      <c r="AF280" s="41">
        <f t="shared" si="52"/>
        <v>0</v>
      </c>
      <c r="AG280" s="41">
        <f t="shared" si="53"/>
        <v>0</v>
      </c>
      <c r="AH280" s="41">
        <f t="shared" si="54"/>
        <v>0</v>
      </c>
      <c r="AI280" s="41">
        <f t="shared" si="55"/>
        <v>0</v>
      </c>
      <c r="AJ280" s="41">
        <f t="shared" si="56"/>
        <v>0</v>
      </c>
      <c r="AK280" s="41">
        <f t="shared" si="57"/>
        <v>0</v>
      </c>
      <c r="AL280" s="41">
        <f t="shared" si="58"/>
        <v>0</v>
      </c>
      <c r="AN280" s="40">
        <f t="shared" si="61"/>
        <v>267</v>
      </c>
      <c r="AO2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0" s="42">
        <f>IF(B280="",0,IF(ISERROR(VLOOKUP(B280,LesName,1,FALSE)),"ошибка в наименовании",0))</f>
        <v>0</v>
      </c>
      <c r="AQ280" s="42">
        <f>IF(OR(AND(LEN(C280)&gt;0,LEN(B280)&gt;0,H280&lt;&gt;0),AND(LEN(C280)=0,LEN(B280)=0,H280=0)),0,"введены не все данные (графы Б, В, 9)")</f>
        <v>0</v>
      </c>
    </row>
    <row r="281" spans="1:43" ht="23.25" customHeight="1" x14ac:dyDescent="0.2">
      <c r="A281" s="34">
        <v>268</v>
      </c>
      <c r="B281" s="35" t="s">
        <v>870</v>
      </c>
      <c r="C281" s="35" t="s">
        <v>871</v>
      </c>
      <c r="D281" s="35" t="s">
        <v>872</v>
      </c>
      <c r="E281" s="35" t="s">
        <v>538</v>
      </c>
      <c r="F281" s="36" t="s">
        <v>59</v>
      </c>
      <c r="G281" s="37" t="s">
        <v>53</v>
      </c>
      <c r="H281" s="39">
        <f t="shared" si="59"/>
        <v>5</v>
      </c>
      <c r="I281" s="38">
        <v>4.4000000000000004</v>
      </c>
      <c r="J281" s="38">
        <v>0.6</v>
      </c>
      <c r="K281" s="38">
        <v>0.1</v>
      </c>
      <c r="L281" s="38"/>
      <c r="M281" s="38"/>
      <c r="N281" s="38"/>
      <c r="O281" s="38"/>
      <c r="P281" s="38"/>
      <c r="Q281" s="38"/>
      <c r="R281" s="38"/>
      <c r="S281" s="38"/>
      <c r="T281" s="38"/>
      <c r="U281" s="38"/>
      <c r="V281" s="38"/>
      <c r="W281" s="37" t="s">
        <v>783</v>
      </c>
      <c r="Y281" s="40">
        <f t="shared" si="60"/>
        <v>268</v>
      </c>
      <c r="Z281" s="41" t="e">
        <f>IF($G$6="январь",ROUND(#REF!-#REF!,2),IF(#REF!&gt;=#REF!,0,ROUND(#REF!-#REF!,2)))</f>
        <v>#REF!</v>
      </c>
      <c r="AA281" s="32" t="e">
        <f>IF(#REF!&gt;#REF!,#REF!-#REF!,0)</f>
        <v>#REF!</v>
      </c>
      <c r="AB281" s="42" t="e">
        <f>IF($G$6="январь",ROUND(#REF!-#REF!,2),IF(#REF!&gt;=#REF!,0,ROUND(#REF!-#REF!,2)))</f>
        <v>#REF!</v>
      </c>
      <c r="AC281" s="32" t="e">
        <f>IF(#REF!&gt;#REF!,#REF!-#REF!,0)</f>
        <v>#REF!</v>
      </c>
      <c r="AD281" s="32">
        <f t="shared" si="50"/>
        <v>0</v>
      </c>
      <c r="AE281" s="41">
        <f t="shared" si="51"/>
        <v>0</v>
      </c>
      <c r="AF281" s="41">
        <f t="shared" si="52"/>
        <v>0</v>
      </c>
      <c r="AG281" s="41">
        <f t="shared" si="53"/>
        <v>0</v>
      </c>
      <c r="AH281" s="41">
        <f t="shared" si="54"/>
        <v>0</v>
      </c>
      <c r="AI281" s="41">
        <f t="shared" si="55"/>
        <v>0</v>
      </c>
      <c r="AJ281" s="41">
        <f t="shared" si="56"/>
        <v>0</v>
      </c>
      <c r="AK281" s="41">
        <f t="shared" si="57"/>
        <v>0</v>
      </c>
      <c r="AL281" s="41">
        <f t="shared" si="58"/>
        <v>0</v>
      </c>
      <c r="AN281" s="40">
        <f t="shared" si="61"/>
        <v>268</v>
      </c>
      <c r="AO2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1" s="42">
        <f>IF(B281="",0,IF(ISERROR(VLOOKUP(B281,LesName,1,FALSE)),"ошибка в наименовании",0))</f>
        <v>0</v>
      </c>
      <c r="AQ281" s="42">
        <f>IF(OR(AND(LEN(C281)&gt;0,LEN(B281)&gt;0,H281&lt;&gt;0),AND(LEN(C281)=0,LEN(B281)=0,H281=0)),0,"введены не все данные (графы Б, В, 9)")</f>
        <v>0</v>
      </c>
    </row>
    <row r="282" spans="1:43" ht="30.75" customHeight="1" x14ac:dyDescent="0.2">
      <c r="A282" s="34">
        <v>269</v>
      </c>
      <c r="B282" s="35" t="s">
        <v>67</v>
      </c>
      <c r="C282" s="35" t="s">
        <v>873</v>
      </c>
      <c r="D282" s="35" t="s">
        <v>89</v>
      </c>
      <c r="E282" s="35" t="s">
        <v>658</v>
      </c>
      <c r="F282" s="36" t="s">
        <v>59</v>
      </c>
      <c r="G282" s="37" t="s">
        <v>53</v>
      </c>
      <c r="H282" s="39">
        <f t="shared" si="59"/>
        <v>5</v>
      </c>
      <c r="I282" s="38">
        <v>3.6</v>
      </c>
      <c r="J282" s="38">
        <v>1.4</v>
      </c>
      <c r="K282" s="38">
        <v>0.1</v>
      </c>
      <c r="L282" s="38"/>
      <c r="M282" s="38"/>
      <c r="N282" s="38"/>
      <c r="O282" s="38"/>
      <c r="P282" s="38"/>
      <c r="Q282" s="38"/>
      <c r="R282" s="38"/>
      <c r="S282" s="38"/>
      <c r="T282" s="38"/>
      <c r="U282" s="38"/>
      <c r="V282" s="38"/>
      <c r="W282" s="37" t="s">
        <v>561</v>
      </c>
      <c r="Y282" s="40">
        <f t="shared" si="60"/>
        <v>269</v>
      </c>
      <c r="Z282" s="41" t="e">
        <f>IF($G$6="январь",ROUND(#REF!-#REF!,2),IF(#REF!&gt;=#REF!,0,ROUND(#REF!-#REF!,2)))</f>
        <v>#REF!</v>
      </c>
      <c r="AA282" s="32" t="e">
        <f>IF(#REF!&gt;#REF!,#REF!-#REF!,0)</f>
        <v>#REF!</v>
      </c>
      <c r="AB282" s="42" t="e">
        <f>IF($G$6="январь",ROUND(#REF!-#REF!,2),IF(#REF!&gt;=#REF!,0,ROUND(#REF!-#REF!,2)))</f>
        <v>#REF!</v>
      </c>
      <c r="AC282" s="32" t="e">
        <f>IF(#REF!&gt;#REF!,#REF!-#REF!,0)</f>
        <v>#REF!</v>
      </c>
      <c r="AD282" s="32">
        <f t="shared" si="50"/>
        <v>0</v>
      </c>
      <c r="AE282" s="41">
        <f t="shared" si="51"/>
        <v>0</v>
      </c>
      <c r="AF282" s="41">
        <f t="shared" si="52"/>
        <v>0</v>
      </c>
      <c r="AG282" s="41">
        <f t="shared" si="53"/>
        <v>0</v>
      </c>
      <c r="AH282" s="41">
        <f t="shared" si="54"/>
        <v>0</v>
      </c>
      <c r="AI282" s="41">
        <f t="shared" si="55"/>
        <v>0</v>
      </c>
      <c r="AJ282" s="41">
        <f t="shared" si="56"/>
        <v>0</v>
      </c>
      <c r="AK282" s="41">
        <f t="shared" si="57"/>
        <v>0</v>
      </c>
      <c r="AL282" s="41">
        <f t="shared" si="58"/>
        <v>0</v>
      </c>
      <c r="AN282" s="40">
        <f t="shared" si="61"/>
        <v>269</v>
      </c>
      <c r="AO2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2" s="42">
        <f>IF(B282="",0,IF(ISERROR(VLOOKUP(B282,LesName,1,FALSE)),"ошибка в наименовании",0))</f>
        <v>0</v>
      </c>
      <c r="AQ282" s="42">
        <f>IF(OR(AND(LEN(C282)&gt;0,LEN(B282)&gt;0,H282&lt;&gt;0),AND(LEN(C282)=0,LEN(B282)=0,H282=0)),0,"введены не все данные (графы Б, В, 9)")</f>
        <v>0</v>
      </c>
    </row>
    <row r="283" spans="1:43" ht="22.5" customHeight="1" x14ac:dyDescent="0.2">
      <c r="A283" s="34">
        <v>270</v>
      </c>
      <c r="B283" s="35" t="s">
        <v>48</v>
      </c>
      <c r="C283" s="35" t="s">
        <v>874</v>
      </c>
      <c r="D283" s="35" t="s">
        <v>875</v>
      </c>
      <c r="E283" s="35" t="s">
        <v>151</v>
      </c>
      <c r="F283" s="36" t="s">
        <v>59</v>
      </c>
      <c r="G283" s="37" t="s">
        <v>53</v>
      </c>
      <c r="H283" s="39">
        <f t="shared" si="59"/>
        <v>5</v>
      </c>
      <c r="I283" s="38">
        <v>2.5</v>
      </c>
      <c r="J283" s="38">
        <v>2.5</v>
      </c>
      <c r="K283" s="38">
        <v>0.3</v>
      </c>
      <c r="L283" s="38"/>
      <c r="M283" s="38"/>
      <c r="N283" s="38"/>
      <c r="O283" s="38"/>
      <c r="P283" s="38"/>
      <c r="Q283" s="38"/>
      <c r="R283" s="38"/>
      <c r="S283" s="38"/>
      <c r="T283" s="38"/>
      <c r="U283" s="38"/>
      <c r="V283" s="38"/>
      <c r="W283" s="37" t="s">
        <v>561</v>
      </c>
      <c r="Y283" s="40">
        <f t="shared" si="60"/>
        <v>270</v>
      </c>
      <c r="Z283" s="41" t="e">
        <f>IF($G$6="январь",ROUND(#REF!-#REF!,2),IF(#REF!&gt;=#REF!,0,ROUND(#REF!-#REF!,2)))</f>
        <v>#REF!</v>
      </c>
      <c r="AA283" s="32" t="e">
        <f>IF(#REF!&gt;#REF!,#REF!-#REF!,0)</f>
        <v>#REF!</v>
      </c>
      <c r="AB283" s="42" t="e">
        <f>IF($G$6="январь",ROUND(#REF!-#REF!,2),IF(#REF!&gt;=#REF!,0,ROUND(#REF!-#REF!,2)))</f>
        <v>#REF!</v>
      </c>
      <c r="AC283" s="32" t="e">
        <f>IF(#REF!&gt;#REF!,#REF!-#REF!,0)</f>
        <v>#REF!</v>
      </c>
      <c r="AD283" s="32">
        <f t="shared" si="50"/>
        <v>0</v>
      </c>
      <c r="AE283" s="41">
        <f t="shared" si="51"/>
        <v>0</v>
      </c>
      <c r="AF283" s="41">
        <f t="shared" si="52"/>
        <v>0</v>
      </c>
      <c r="AG283" s="41">
        <f t="shared" si="53"/>
        <v>0</v>
      </c>
      <c r="AH283" s="41">
        <f t="shared" si="54"/>
        <v>0</v>
      </c>
      <c r="AI283" s="41">
        <f t="shared" si="55"/>
        <v>0</v>
      </c>
      <c r="AJ283" s="41">
        <f t="shared" si="56"/>
        <v>0</v>
      </c>
      <c r="AK283" s="41">
        <f t="shared" si="57"/>
        <v>0</v>
      </c>
      <c r="AL283" s="41">
        <f t="shared" si="58"/>
        <v>0</v>
      </c>
      <c r="AN283" s="40">
        <f t="shared" si="61"/>
        <v>270</v>
      </c>
      <c r="AO2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3" s="42">
        <f>IF(B283="",0,IF(ISERROR(VLOOKUP(B283,LesName,1,FALSE)),"ошибка в наименовании",0))</f>
        <v>0</v>
      </c>
      <c r="AQ283" s="42">
        <f>IF(OR(AND(LEN(C283)&gt;0,LEN(B283)&gt;0,H283&lt;&gt;0),AND(LEN(C283)=0,LEN(B283)=0,H283=0)),0,"введены не все данные (графы Б, В, 9)")</f>
        <v>0</v>
      </c>
    </row>
    <row r="284" spans="1:43" ht="27.75" customHeight="1" x14ac:dyDescent="0.2">
      <c r="A284" s="34">
        <v>271</v>
      </c>
      <c r="B284" s="35" t="s">
        <v>55</v>
      </c>
      <c r="C284" s="35" t="s">
        <v>876</v>
      </c>
      <c r="D284" s="35" t="s">
        <v>89</v>
      </c>
      <c r="E284" s="35" t="s">
        <v>338</v>
      </c>
      <c r="F284" s="36" t="s">
        <v>59</v>
      </c>
      <c r="G284" s="37" t="s">
        <v>60</v>
      </c>
      <c r="H284" s="39">
        <f t="shared" si="59"/>
        <v>4.9000000000000004</v>
      </c>
      <c r="I284" s="38">
        <v>3.9</v>
      </c>
      <c r="J284" s="38">
        <v>1</v>
      </c>
      <c r="K284" s="38">
        <v>0.1</v>
      </c>
      <c r="L284" s="38"/>
      <c r="M284" s="38"/>
      <c r="N284" s="38"/>
      <c r="O284" s="38"/>
      <c r="P284" s="38"/>
      <c r="Q284" s="38"/>
      <c r="R284" s="38"/>
      <c r="S284" s="38"/>
      <c r="T284" s="38"/>
      <c r="U284" s="38"/>
      <c r="V284" s="38"/>
      <c r="W284" s="37" t="s">
        <v>877</v>
      </c>
      <c r="Y284" s="40">
        <f t="shared" si="60"/>
        <v>271</v>
      </c>
      <c r="Z284" s="41" t="e">
        <f>IF($G$6="январь",ROUND(#REF!-#REF!,2),IF(#REF!&gt;=#REF!,0,ROUND(#REF!-#REF!,2)))</f>
        <v>#REF!</v>
      </c>
      <c r="AA284" s="32" t="e">
        <f>IF(#REF!&gt;#REF!,#REF!-#REF!,0)</f>
        <v>#REF!</v>
      </c>
      <c r="AB284" s="42" t="e">
        <f>IF($G$6="январь",ROUND(#REF!-#REF!,2),IF(#REF!&gt;=#REF!,0,ROUND(#REF!-#REF!,2)))</f>
        <v>#REF!</v>
      </c>
      <c r="AC284" s="32" t="e">
        <f>IF(#REF!&gt;#REF!,#REF!-#REF!,0)</f>
        <v>#REF!</v>
      </c>
      <c r="AD284" s="32">
        <f t="shared" si="50"/>
        <v>0</v>
      </c>
      <c r="AE284" s="41">
        <f t="shared" si="51"/>
        <v>0</v>
      </c>
      <c r="AF284" s="41">
        <f t="shared" si="52"/>
        <v>0</v>
      </c>
      <c r="AG284" s="41">
        <f t="shared" si="53"/>
        <v>0</v>
      </c>
      <c r="AH284" s="41">
        <f t="shared" si="54"/>
        <v>0</v>
      </c>
      <c r="AI284" s="41">
        <f t="shared" si="55"/>
        <v>0</v>
      </c>
      <c r="AJ284" s="41">
        <f t="shared" si="56"/>
        <v>0</v>
      </c>
      <c r="AK284" s="41">
        <f t="shared" si="57"/>
        <v>0</v>
      </c>
      <c r="AL284" s="41">
        <f t="shared" si="58"/>
        <v>0</v>
      </c>
      <c r="AN284" s="40">
        <f t="shared" si="61"/>
        <v>271</v>
      </c>
      <c r="AO2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4" s="42">
        <f>IF(B284="",0,IF(ISERROR(VLOOKUP(B284,LesName,1,FALSE)),"ошибка в наименовании",0))</f>
        <v>0</v>
      </c>
      <c r="AQ284" s="42">
        <f>IF(OR(AND(LEN(C284)&gt;0,LEN(B284)&gt;0,H284&lt;&gt;0),AND(LEN(C284)=0,LEN(B284)=0,H284=0)),0,"введены не все данные (графы Б, В, 9)")</f>
        <v>0</v>
      </c>
    </row>
    <row r="285" spans="1:43" ht="29.25" customHeight="1" x14ac:dyDescent="0.2">
      <c r="A285" s="34">
        <v>272</v>
      </c>
      <c r="B285" s="35" t="s">
        <v>170</v>
      </c>
      <c r="C285" s="35" t="s">
        <v>878</v>
      </c>
      <c r="D285" s="35" t="s">
        <v>879</v>
      </c>
      <c r="E285" s="35" t="s">
        <v>780</v>
      </c>
      <c r="F285" s="36" t="s">
        <v>59</v>
      </c>
      <c r="G285" s="37" t="s">
        <v>53</v>
      </c>
      <c r="H285" s="39">
        <f t="shared" si="59"/>
        <v>4.8000000000000007</v>
      </c>
      <c r="I285" s="38">
        <v>3.7</v>
      </c>
      <c r="J285" s="38">
        <v>1.1000000000000001</v>
      </c>
      <c r="K285" s="38">
        <v>0.1</v>
      </c>
      <c r="L285" s="38"/>
      <c r="M285" s="38"/>
      <c r="N285" s="38"/>
      <c r="O285" s="38"/>
      <c r="P285" s="38"/>
      <c r="Q285" s="38"/>
      <c r="R285" s="38"/>
      <c r="S285" s="38"/>
      <c r="T285" s="38"/>
      <c r="U285" s="38"/>
      <c r="V285" s="38"/>
      <c r="W285" s="37" t="s">
        <v>561</v>
      </c>
      <c r="Y285" s="40">
        <f t="shared" si="60"/>
        <v>272</v>
      </c>
      <c r="Z285" s="41" t="e">
        <f>IF($G$6="январь",ROUND(#REF!-#REF!,2),IF(#REF!&gt;=#REF!,0,ROUND(#REF!-#REF!,2)))</f>
        <v>#REF!</v>
      </c>
      <c r="AA285" s="32" t="e">
        <f>IF(#REF!&gt;#REF!,#REF!-#REF!,0)</f>
        <v>#REF!</v>
      </c>
      <c r="AB285" s="42" t="e">
        <f>IF($G$6="январь",ROUND(#REF!-#REF!,2),IF(#REF!&gt;=#REF!,0,ROUND(#REF!-#REF!,2)))</f>
        <v>#REF!</v>
      </c>
      <c r="AC285" s="32" t="e">
        <f>IF(#REF!&gt;#REF!,#REF!-#REF!,0)</f>
        <v>#REF!</v>
      </c>
      <c r="AD285" s="32">
        <f t="shared" si="50"/>
        <v>0</v>
      </c>
      <c r="AE285" s="41">
        <f t="shared" si="51"/>
        <v>0</v>
      </c>
      <c r="AF285" s="41">
        <f t="shared" si="52"/>
        <v>0</v>
      </c>
      <c r="AG285" s="41">
        <f t="shared" si="53"/>
        <v>0</v>
      </c>
      <c r="AH285" s="41">
        <f t="shared" si="54"/>
        <v>0</v>
      </c>
      <c r="AI285" s="41">
        <f t="shared" si="55"/>
        <v>0</v>
      </c>
      <c r="AJ285" s="41">
        <f t="shared" si="56"/>
        <v>0</v>
      </c>
      <c r="AK285" s="41">
        <f t="shared" si="57"/>
        <v>0</v>
      </c>
      <c r="AL285" s="41">
        <f t="shared" si="58"/>
        <v>0</v>
      </c>
      <c r="AN285" s="40">
        <f t="shared" si="61"/>
        <v>272</v>
      </c>
      <c r="AO2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5" s="42">
        <f>IF(B285="",0,IF(ISERROR(VLOOKUP(B285,LesName,1,FALSE)),"ошибка в наименовании",0))</f>
        <v>0</v>
      </c>
      <c r="AQ285" s="42">
        <f>IF(OR(AND(LEN(C285)&gt;0,LEN(B285)&gt;0,H285&lt;&gt;0),AND(LEN(C285)=0,LEN(B285)=0,H285=0)),0,"введены не все данные (графы Б, В, 9)")</f>
        <v>0</v>
      </c>
    </row>
    <row r="286" spans="1:43" ht="33.75" customHeight="1" x14ac:dyDescent="0.2">
      <c r="A286" s="34">
        <v>273</v>
      </c>
      <c r="B286" s="35" t="s">
        <v>72</v>
      </c>
      <c r="C286" s="35" t="s">
        <v>880</v>
      </c>
      <c r="D286" s="35" t="s">
        <v>881</v>
      </c>
      <c r="E286" s="35" t="s">
        <v>75</v>
      </c>
      <c r="F286" s="36" t="s">
        <v>59</v>
      </c>
      <c r="G286" s="37" t="s">
        <v>53</v>
      </c>
      <c r="H286" s="39">
        <f t="shared" si="59"/>
        <v>4.8</v>
      </c>
      <c r="I286" s="38"/>
      <c r="J286" s="38">
        <v>4.8</v>
      </c>
      <c r="K286" s="38">
        <v>0.5</v>
      </c>
      <c r="L286" s="38"/>
      <c r="M286" s="38"/>
      <c r="N286" s="38"/>
      <c r="O286" s="38"/>
      <c r="P286" s="38"/>
      <c r="Q286" s="38"/>
      <c r="R286" s="38"/>
      <c r="S286" s="38"/>
      <c r="T286" s="38"/>
      <c r="U286" s="38"/>
      <c r="V286" s="38"/>
      <c r="W286" s="37" t="s">
        <v>882</v>
      </c>
      <c r="Y286" s="40">
        <f t="shared" si="60"/>
        <v>273</v>
      </c>
      <c r="Z286" s="41" t="e">
        <f>IF($G$6="январь",ROUND(#REF!-#REF!,2),IF(#REF!&gt;=#REF!,0,ROUND(#REF!-#REF!,2)))</f>
        <v>#REF!</v>
      </c>
      <c r="AA286" s="32" t="e">
        <f>IF(#REF!&gt;#REF!,#REF!-#REF!,0)</f>
        <v>#REF!</v>
      </c>
      <c r="AB286" s="42" t="e">
        <f>IF($G$6="январь",ROUND(#REF!-#REF!,2),IF(#REF!&gt;=#REF!,0,ROUND(#REF!-#REF!,2)))</f>
        <v>#REF!</v>
      </c>
      <c r="AC286" s="32" t="e">
        <f>IF(#REF!&gt;#REF!,#REF!-#REF!,0)</f>
        <v>#REF!</v>
      </c>
      <c r="AD286" s="32">
        <f t="shared" si="50"/>
        <v>0</v>
      </c>
      <c r="AE286" s="41">
        <f t="shared" si="51"/>
        <v>0</v>
      </c>
      <c r="AF286" s="41">
        <f t="shared" si="52"/>
        <v>0</v>
      </c>
      <c r="AG286" s="41">
        <f t="shared" si="53"/>
        <v>0</v>
      </c>
      <c r="AH286" s="41">
        <f t="shared" si="54"/>
        <v>0</v>
      </c>
      <c r="AI286" s="41">
        <f t="shared" si="55"/>
        <v>0</v>
      </c>
      <c r="AJ286" s="41">
        <f t="shared" si="56"/>
        <v>0</v>
      </c>
      <c r="AK286" s="41">
        <f t="shared" si="57"/>
        <v>0</v>
      </c>
      <c r="AL286" s="41">
        <f t="shared" si="58"/>
        <v>0</v>
      </c>
      <c r="AN286" s="40">
        <f t="shared" si="61"/>
        <v>273</v>
      </c>
      <c r="AO2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6" s="42">
        <f>IF(B286="",0,IF(ISERROR(VLOOKUP(B286,LesName,1,FALSE)),"ошибка в наименовании",0))</f>
        <v>0</v>
      </c>
      <c r="AQ286" s="42">
        <f>IF(OR(AND(LEN(C286)&gt;0,LEN(B286)&gt;0,H286&lt;&gt;0),AND(LEN(C286)=0,LEN(B286)=0,H286=0)),0,"введены не все данные (графы Б, В, 9)")</f>
        <v>0</v>
      </c>
    </row>
    <row r="287" spans="1:43" ht="26.25" customHeight="1" x14ac:dyDescent="0.2">
      <c r="A287" s="34">
        <v>274</v>
      </c>
      <c r="B287" s="35" t="s">
        <v>62</v>
      </c>
      <c r="C287" s="35" t="s">
        <v>883</v>
      </c>
      <c r="D287" s="35" t="s">
        <v>884</v>
      </c>
      <c r="E287" s="35" t="s">
        <v>805</v>
      </c>
      <c r="F287" s="36" t="s">
        <v>59</v>
      </c>
      <c r="G287" s="37" t="s">
        <v>60</v>
      </c>
      <c r="H287" s="39">
        <f t="shared" si="59"/>
        <v>4.7</v>
      </c>
      <c r="I287" s="38">
        <v>3.7</v>
      </c>
      <c r="J287" s="38">
        <v>1</v>
      </c>
      <c r="K287" s="38">
        <v>0.1</v>
      </c>
      <c r="L287" s="38"/>
      <c r="M287" s="38"/>
      <c r="N287" s="38"/>
      <c r="O287" s="38"/>
      <c r="P287" s="38"/>
      <c r="Q287" s="38"/>
      <c r="R287" s="38"/>
      <c r="S287" s="38"/>
      <c r="T287" s="38"/>
      <c r="U287" s="38"/>
      <c r="V287" s="38"/>
      <c r="W287" s="37" t="s">
        <v>363</v>
      </c>
      <c r="Y287" s="40">
        <f t="shared" si="60"/>
        <v>274</v>
      </c>
      <c r="Z287" s="41" t="e">
        <f>IF($G$6="январь",ROUND(#REF!-#REF!,2),IF(#REF!&gt;=#REF!,0,ROUND(#REF!-#REF!,2)))</f>
        <v>#REF!</v>
      </c>
      <c r="AA287" s="32" t="e">
        <f>IF(#REF!&gt;#REF!,#REF!-#REF!,0)</f>
        <v>#REF!</v>
      </c>
      <c r="AB287" s="42" t="e">
        <f>IF($G$6="январь",ROUND(#REF!-#REF!,2),IF(#REF!&gt;=#REF!,0,ROUND(#REF!-#REF!,2)))</f>
        <v>#REF!</v>
      </c>
      <c r="AC287" s="32" t="e">
        <f>IF(#REF!&gt;#REF!,#REF!-#REF!,0)</f>
        <v>#REF!</v>
      </c>
      <c r="AD287" s="32">
        <f t="shared" si="50"/>
        <v>0</v>
      </c>
      <c r="AE287" s="41">
        <f t="shared" si="51"/>
        <v>0</v>
      </c>
      <c r="AF287" s="41">
        <f t="shared" si="52"/>
        <v>0</v>
      </c>
      <c r="AG287" s="41">
        <f t="shared" si="53"/>
        <v>0</v>
      </c>
      <c r="AH287" s="41">
        <f t="shared" si="54"/>
        <v>0</v>
      </c>
      <c r="AI287" s="41">
        <f t="shared" si="55"/>
        <v>0</v>
      </c>
      <c r="AJ287" s="41">
        <f t="shared" si="56"/>
        <v>0</v>
      </c>
      <c r="AK287" s="41">
        <f t="shared" si="57"/>
        <v>0</v>
      </c>
      <c r="AL287" s="41">
        <f t="shared" si="58"/>
        <v>0</v>
      </c>
      <c r="AN287" s="40">
        <f t="shared" si="61"/>
        <v>274</v>
      </c>
      <c r="AO2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7" s="42">
        <f>IF(B287="",0,IF(ISERROR(VLOOKUP(B287,LesName,1,FALSE)),"ошибка в наименовании",0))</f>
        <v>0</v>
      </c>
      <c r="AQ287" s="42">
        <f>IF(OR(AND(LEN(C287)&gt;0,LEN(B287)&gt;0,H287&lt;&gt;0),AND(LEN(C287)=0,LEN(B287)=0,H287=0)),0,"введены не все данные (графы Б, В, 9)")</f>
        <v>0</v>
      </c>
    </row>
    <row r="288" spans="1:43" ht="27.75" customHeight="1" x14ac:dyDescent="0.2">
      <c r="A288" s="34">
        <v>275</v>
      </c>
      <c r="B288" s="35" t="s">
        <v>870</v>
      </c>
      <c r="C288" s="35" t="s">
        <v>885</v>
      </c>
      <c r="D288" s="35" t="s">
        <v>886</v>
      </c>
      <c r="E288" s="35" t="s">
        <v>538</v>
      </c>
      <c r="F288" s="36" t="s">
        <v>59</v>
      </c>
      <c r="G288" s="37" t="s">
        <v>53</v>
      </c>
      <c r="H288" s="39">
        <f t="shared" si="59"/>
        <v>4.5999999999999996</v>
      </c>
      <c r="I288" s="38">
        <v>3.6</v>
      </c>
      <c r="J288" s="38">
        <v>1</v>
      </c>
      <c r="K288" s="38">
        <v>0.1</v>
      </c>
      <c r="L288" s="38"/>
      <c r="M288" s="38"/>
      <c r="N288" s="38"/>
      <c r="O288" s="38"/>
      <c r="P288" s="38"/>
      <c r="Q288" s="38"/>
      <c r="R288" s="38"/>
      <c r="S288" s="38"/>
      <c r="T288" s="38"/>
      <c r="U288" s="38"/>
      <c r="V288" s="38"/>
      <c r="W288" s="37" t="s">
        <v>561</v>
      </c>
      <c r="Y288" s="40">
        <f t="shared" si="60"/>
        <v>275</v>
      </c>
      <c r="Z288" s="41" t="e">
        <f>IF($G$6="январь",ROUND(#REF!-#REF!,2),IF(#REF!&gt;=#REF!,0,ROUND(#REF!-#REF!,2)))</f>
        <v>#REF!</v>
      </c>
      <c r="AA288" s="32" t="e">
        <f>IF(#REF!&gt;#REF!,#REF!-#REF!,0)</f>
        <v>#REF!</v>
      </c>
      <c r="AB288" s="42" t="e">
        <f>IF($G$6="январь",ROUND(#REF!-#REF!,2),IF(#REF!&gt;=#REF!,0,ROUND(#REF!-#REF!,2)))</f>
        <v>#REF!</v>
      </c>
      <c r="AC288" s="32" t="e">
        <f>IF(#REF!&gt;#REF!,#REF!-#REF!,0)</f>
        <v>#REF!</v>
      </c>
      <c r="AD288" s="32">
        <f t="shared" si="50"/>
        <v>0</v>
      </c>
      <c r="AE288" s="41">
        <f t="shared" si="51"/>
        <v>0</v>
      </c>
      <c r="AF288" s="41">
        <f t="shared" si="52"/>
        <v>0</v>
      </c>
      <c r="AG288" s="41">
        <f t="shared" si="53"/>
        <v>0</v>
      </c>
      <c r="AH288" s="41">
        <f t="shared" si="54"/>
        <v>0</v>
      </c>
      <c r="AI288" s="41">
        <f t="shared" si="55"/>
        <v>0</v>
      </c>
      <c r="AJ288" s="41">
        <f t="shared" si="56"/>
        <v>0</v>
      </c>
      <c r="AK288" s="41">
        <f t="shared" si="57"/>
        <v>0</v>
      </c>
      <c r="AL288" s="41">
        <f t="shared" si="58"/>
        <v>0</v>
      </c>
      <c r="AN288" s="40">
        <f t="shared" si="61"/>
        <v>275</v>
      </c>
      <c r="AO2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8" s="42">
        <f>IF(B288="",0,IF(ISERROR(VLOOKUP(B288,LesName,1,FALSE)),"ошибка в наименовании",0))</f>
        <v>0</v>
      </c>
      <c r="AQ288" s="42">
        <f>IF(OR(AND(LEN(C288)&gt;0,LEN(B288)&gt;0,H288&lt;&gt;0),AND(LEN(C288)=0,LEN(B288)=0,H288=0)),0,"введены не все данные (графы Б, В, 9)")</f>
        <v>0</v>
      </c>
    </row>
    <row r="289" spans="1:43" ht="29.25" customHeight="1" x14ac:dyDescent="0.2">
      <c r="A289" s="34">
        <v>276</v>
      </c>
      <c r="B289" s="35" t="s">
        <v>62</v>
      </c>
      <c r="C289" s="35" t="s">
        <v>887</v>
      </c>
      <c r="D289" s="35" t="s">
        <v>89</v>
      </c>
      <c r="E289" s="35" t="s">
        <v>888</v>
      </c>
      <c r="F289" s="36" t="s">
        <v>59</v>
      </c>
      <c r="G289" s="37" t="s">
        <v>60</v>
      </c>
      <c r="H289" s="39">
        <f t="shared" si="59"/>
        <v>4.5999999999999996</v>
      </c>
      <c r="I289" s="38">
        <v>3.3</v>
      </c>
      <c r="J289" s="38">
        <v>1.3</v>
      </c>
      <c r="K289" s="38">
        <v>0.1</v>
      </c>
      <c r="L289" s="38"/>
      <c r="M289" s="38"/>
      <c r="N289" s="38"/>
      <c r="O289" s="38"/>
      <c r="P289" s="38"/>
      <c r="Q289" s="38"/>
      <c r="R289" s="38"/>
      <c r="S289" s="38"/>
      <c r="T289" s="38"/>
      <c r="U289" s="38"/>
      <c r="V289" s="38"/>
      <c r="W289" s="37" t="s">
        <v>363</v>
      </c>
      <c r="Y289" s="40">
        <f t="shared" si="60"/>
        <v>276</v>
      </c>
      <c r="Z289" s="41" t="e">
        <f>IF($G$6="январь",ROUND(#REF!-#REF!,2),IF(#REF!&gt;=#REF!,0,ROUND(#REF!-#REF!,2)))</f>
        <v>#REF!</v>
      </c>
      <c r="AA289" s="32" t="e">
        <f>IF(#REF!&gt;#REF!,#REF!-#REF!,0)</f>
        <v>#REF!</v>
      </c>
      <c r="AB289" s="42" t="e">
        <f>IF($G$6="январь",ROUND(#REF!-#REF!,2),IF(#REF!&gt;=#REF!,0,ROUND(#REF!-#REF!,2)))</f>
        <v>#REF!</v>
      </c>
      <c r="AC289" s="32" t="e">
        <f>IF(#REF!&gt;#REF!,#REF!-#REF!,0)</f>
        <v>#REF!</v>
      </c>
      <c r="AD289" s="32">
        <f t="shared" si="50"/>
        <v>0</v>
      </c>
      <c r="AE289" s="41">
        <f t="shared" si="51"/>
        <v>0</v>
      </c>
      <c r="AF289" s="41">
        <f t="shared" si="52"/>
        <v>0</v>
      </c>
      <c r="AG289" s="41">
        <f t="shared" si="53"/>
        <v>0</v>
      </c>
      <c r="AH289" s="41">
        <f t="shared" si="54"/>
        <v>0</v>
      </c>
      <c r="AI289" s="41">
        <f t="shared" si="55"/>
        <v>0</v>
      </c>
      <c r="AJ289" s="41">
        <f t="shared" si="56"/>
        <v>0</v>
      </c>
      <c r="AK289" s="41">
        <f t="shared" si="57"/>
        <v>0</v>
      </c>
      <c r="AL289" s="41">
        <f t="shared" si="58"/>
        <v>0</v>
      </c>
      <c r="AN289" s="40">
        <f t="shared" si="61"/>
        <v>276</v>
      </c>
      <c r="AO2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89" s="42">
        <f>IF(B289="",0,IF(ISERROR(VLOOKUP(B289,LesName,1,FALSE)),"ошибка в наименовании",0))</f>
        <v>0</v>
      </c>
      <c r="AQ289" s="42">
        <f>IF(OR(AND(LEN(C289)&gt;0,LEN(B289)&gt;0,H289&lt;&gt;0),AND(LEN(C289)=0,LEN(B289)=0,H289=0)),0,"введены не все данные (графы Б, В, 9)")</f>
        <v>0</v>
      </c>
    </row>
    <row r="290" spans="1:43" ht="39.75" customHeight="1" x14ac:dyDescent="0.2">
      <c r="A290" s="34">
        <v>277</v>
      </c>
      <c r="B290" s="35" t="s">
        <v>62</v>
      </c>
      <c r="C290" s="35" t="s">
        <v>889</v>
      </c>
      <c r="D290" s="35" t="s">
        <v>361</v>
      </c>
      <c r="E290" s="35" t="s">
        <v>890</v>
      </c>
      <c r="F290" s="36" t="s">
        <v>59</v>
      </c>
      <c r="G290" s="37" t="s">
        <v>60</v>
      </c>
      <c r="H290" s="39">
        <f t="shared" si="59"/>
        <v>4.5</v>
      </c>
      <c r="I290" s="38">
        <v>3.5</v>
      </c>
      <c r="J290" s="38">
        <v>1</v>
      </c>
      <c r="K290" s="38">
        <v>0.1</v>
      </c>
      <c r="L290" s="38"/>
      <c r="M290" s="38"/>
      <c r="N290" s="38"/>
      <c r="O290" s="38"/>
      <c r="P290" s="38"/>
      <c r="Q290" s="38"/>
      <c r="R290" s="38"/>
      <c r="S290" s="38"/>
      <c r="T290" s="38"/>
      <c r="U290" s="38"/>
      <c r="V290" s="38"/>
      <c r="W290" s="37" t="s">
        <v>363</v>
      </c>
      <c r="Y290" s="40">
        <f t="shared" si="60"/>
        <v>277</v>
      </c>
      <c r="Z290" s="41" t="e">
        <f>IF($G$6="январь",ROUND(#REF!-#REF!,2),IF(#REF!&gt;=#REF!,0,ROUND(#REF!-#REF!,2)))</f>
        <v>#REF!</v>
      </c>
      <c r="AA290" s="32" t="e">
        <f>IF(#REF!&gt;#REF!,#REF!-#REF!,0)</f>
        <v>#REF!</v>
      </c>
      <c r="AB290" s="42" t="e">
        <f>IF($G$6="январь",ROUND(#REF!-#REF!,2),IF(#REF!&gt;=#REF!,0,ROUND(#REF!-#REF!,2)))</f>
        <v>#REF!</v>
      </c>
      <c r="AC290" s="32" t="e">
        <f>IF(#REF!&gt;#REF!,#REF!-#REF!,0)</f>
        <v>#REF!</v>
      </c>
      <c r="AD290" s="32">
        <f t="shared" si="50"/>
        <v>0</v>
      </c>
      <c r="AE290" s="41">
        <f t="shared" si="51"/>
        <v>0</v>
      </c>
      <c r="AF290" s="41">
        <f t="shared" si="52"/>
        <v>0</v>
      </c>
      <c r="AG290" s="41">
        <f t="shared" si="53"/>
        <v>0</v>
      </c>
      <c r="AH290" s="41">
        <f t="shared" si="54"/>
        <v>0</v>
      </c>
      <c r="AI290" s="41">
        <f t="shared" si="55"/>
        <v>0</v>
      </c>
      <c r="AJ290" s="41">
        <f t="shared" si="56"/>
        <v>0</v>
      </c>
      <c r="AK290" s="41">
        <f t="shared" si="57"/>
        <v>0</v>
      </c>
      <c r="AL290" s="41">
        <f t="shared" si="58"/>
        <v>0</v>
      </c>
      <c r="AN290" s="40">
        <f t="shared" si="61"/>
        <v>277</v>
      </c>
      <c r="AO2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0" s="42">
        <f>IF(B290="",0,IF(ISERROR(VLOOKUP(B290,LesName,1,FALSE)),"ошибка в наименовании",0))</f>
        <v>0</v>
      </c>
      <c r="AQ290" s="42">
        <f>IF(OR(AND(LEN(C290)&gt;0,LEN(B290)&gt;0,H290&lt;&gt;0),AND(LEN(C290)=0,LEN(B290)=0,H290=0)),0,"введены не все данные (графы Б, В, 9)")</f>
        <v>0</v>
      </c>
    </row>
    <row r="291" spans="1:43" ht="27.75" customHeight="1" x14ac:dyDescent="0.2">
      <c r="A291" s="34">
        <v>278</v>
      </c>
      <c r="B291" s="35" t="s">
        <v>72</v>
      </c>
      <c r="C291" s="35" t="s">
        <v>742</v>
      </c>
      <c r="D291" s="35" t="s">
        <v>891</v>
      </c>
      <c r="E291" s="35" t="s">
        <v>544</v>
      </c>
      <c r="F291" s="36" t="s">
        <v>59</v>
      </c>
      <c r="G291" s="37" t="s">
        <v>53</v>
      </c>
      <c r="H291" s="39">
        <f t="shared" si="59"/>
        <v>4.5</v>
      </c>
      <c r="I291" s="38">
        <v>1.9</v>
      </c>
      <c r="J291" s="38">
        <v>2.6</v>
      </c>
      <c r="K291" s="38">
        <v>0.3</v>
      </c>
      <c r="L291" s="38"/>
      <c r="M291" s="38"/>
      <c r="N291" s="38"/>
      <c r="O291" s="38"/>
      <c r="P291" s="38"/>
      <c r="Q291" s="38"/>
      <c r="R291" s="38"/>
      <c r="S291" s="38"/>
      <c r="T291" s="38"/>
      <c r="U291" s="38"/>
      <c r="V291" s="38"/>
      <c r="W291" s="37" t="s">
        <v>561</v>
      </c>
      <c r="Y291" s="40">
        <f t="shared" si="60"/>
        <v>278</v>
      </c>
      <c r="Z291" s="41" t="e">
        <f>IF($G$6="январь",ROUND(#REF!-#REF!,2),IF(#REF!&gt;=#REF!,0,ROUND(#REF!-#REF!,2)))</f>
        <v>#REF!</v>
      </c>
      <c r="AA291" s="32" t="e">
        <f>IF(#REF!&gt;#REF!,#REF!-#REF!,0)</f>
        <v>#REF!</v>
      </c>
      <c r="AB291" s="42" t="e">
        <f>IF($G$6="январь",ROUND(#REF!-#REF!,2),IF(#REF!&gt;=#REF!,0,ROUND(#REF!-#REF!,2)))</f>
        <v>#REF!</v>
      </c>
      <c r="AC291" s="32" t="e">
        <f>IF(#REF!&gt;#REF!,#REF!-#REF!,0)</f>
        <v>#REF!</v>
      </c>
      <c r="AD291" s="32">
        <f t="shared" si="50"/>
        <v>0</v>
      </c>
      <c r="AE291" s="41">
        <f t="shared" si="51"/>
        <v>0</v>
      </c>
      <c r="AF291" s="41">
        <f t="shared" si="52"/>
        <v>0</v>
      </c>
      <c r="AG291" s="41">
        <f t="shared" si="53"/>
        <v>0</v>
      </c>
      <c r="AH291" s="41">
        <f t="shared" si="54"/>
        <v>0</v>
      </c>
      <c r="AI291" s="41">
        <f t="shared" si="55"/>
        <v>0</v>
      </c>
      <c r="AJ291" s="41">
        <f t="shared" si="56"/>
        <v>0</v>
      </c>
      <c r="AK291" s="41">
        <f t="shared" si="57"/>
        <v>0</v>
      </c>
      <c r="AL291" s="41">
        <f t="shared" si="58"/>
        <v>0</v>
      </c>
      <c r="AN291" s="40">
        <f t="shared" si="61"/>
        <v>278</v>
      </c>
      <c r="AO2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1" s="42">
        <f>IF(B291="",0,IF(ISERROR(VLOOKUP(B291,LesName,1,FALSE)),"ошибка в наименовании",0))</f>
        <v>0</v>
      </c>
      <c r="AQ291" s="42">
        <f>IF(OR(AND(LEN(C291)&gt;0,LEN(B291)&gt;0,H291&lt;&gt;0),AND(LEN(C291)=0,LEN(B291)=0,H291=0)),0,"введены не все данные (графы Б, В, 9)")</f>
        <v>0</v>
      </c>
    </row>
    <row r="292" spans="1:43" ht="30.75" customHeight="1" x14ac:dyDescent="0.2">
      <c r="A292" s="34">
        <v>279</v>
      </c>
      <c r="B292" s="35" t="s">
        <v>62</v>
      </c>
      <c r="C292" s="35" t="s">
        <v>892</v>
      </c>
      <c r="D292" s="35" t="s">
        <v>893</v>
      </c>
      <c r="E292" s="35" t="s">
        <v>894</v>
      </c>
      <c r="F292" s="36" t="s">
        <v>59</v>
      </c>
      <c r="G292" s="37" t="s">
        <v>60</v>
      </c>
      <c r="H292" s="39">
        <f t="shared" si="59"/>
        <v>4.4000000000000004</v>
      </c>
      <c r="I292" s="38">
        <v>3.5</v>
      </c>
      <c r="J292" s="38">
        <v>0.9</v>
      </c>
      <c r="K292" s="38">
        <v>0.1</v>
      </c>
      <c r="L292" s="38"/>
      <c r="M292" s="38"/>
      <c r="N292" s="38"/>
      <c r="O292" s="38"/>
      <c r="P292" s="38"/>
      <c r="Q292" s="38"/>
      <c r="R292" s="38"/>
      <c r="S292" s="38"/>
      <c r="T292" s="38"/>
      <c r="U292" s="38"/>
      <c r="V292" s="38"/>
      <c r="W292" s="37" t="s">
        <v>363</v>
      </c>
      <c r="Y292" s="40">
        <f t="shared" si="60"/>
        <v>279</v>
      </c>
      <c r="Z292" s="41" t="e">
        <f>IF($G$6="январь",ROUND(#REF!-#REF!,2),IF(#REF!&gt;=#REF!,0,ROUND(#REF!-#REF!,2)))</f>
        <v>#REF!</v>
      </c>
      <c r="AA292" s="32" t="e">
        <f>IF(#REF!&gt;#REF!,#REF!-#REF!,0)</f>
        <v>#REF!</v>
      </c>
      <c r="AB292" s="42" t="e">
        <f>IF($G$6="январь",ROUND(#REF!-#REF!,2),IF(#REF!&gt;=#REF!,0,ROUND(#REF!-#REF!,2)))</f>
        <v>#REF!</v>
      </c>
      <c r="AC292" s="32" t="e">
        <f>IF(#REF!&gt;#REF!,#REF!-#REF!,0)</f>
        <v>#REF!</v>
      </c>
      <c r="AD292" s="32">
        <f t="shared" si="50"/>
        <v>0</v>
      </c>
      <c r="AE292" s="41">
        <f t="shared" si="51"/>
        <v>0</v>
      </c>
      <c r="AF292" s="41">
        <f t="shared" si="52"/>
        <v>0</v>
      </c>
      <c r="AG292" s="41">
        <f t="shared" si="53"/>
        <v>0</v>
      </c>
      <c r="AH292" s="41">
        <f t="shared" si="54"/>
        <v>0</v>
      </c>
      <c r="AI292" s="41">
        <f t="shared" si="55"/>
        <v>0</v>
      </c>
      <c r="AJ292" s="41">
        <f t="shared" si="56"/>
        <v>0</v>
      </c>
      <c r="AK292" s="41">
        <f t="shared" si="57"/>
        <v>0</v>
      </c>
      <c r="AL292" s="41">
        <f t="shared" si="58"/>
        <v>0</v>
      </c>
      <c r="AN292" s="40">
        <f t="shared" si="61"/>
        <v>279</v>
      </c>
      <c r="AO2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2" s="42">
        <f>IF(B292="",0,IF(ISERROR(VLOOKUP(B292,LesName,1,FALSE)),"ошибка в наименовании",0))</f>
        <v>0</v>
      </c>
      <c r="AQ292" s="42">
        <f>IF(OR(AND(LEN(C292)&gt;0,LEN(B292)&gt;0,H292&lt;&gt;0),AND(LEN(C292)=0,LEN(B292)=0,H292=0)),0,"введены не все данные (графы Б, В, 9)")</f>
        <v>0</v>
      </c>
    </row>
    <row r="293" spans="1:43" ht="25.5" customHeight="1" x14ac:dyDescent="0.2">
      <c r="A293" s="34">
        <v>280</v>
      </c>
      <c r="B293" s="35" t="s">
        <v>62</v>
      </c>
      <c r="C293" s="35" t="s">
        <v>895</v>
      </c>
      <c r="D293" s="35" t="s">
        <v>896</v>
      </c>
      <c r="E293" s="35" t="s">
        <v>97</v>
      </c>
      <c r="F293" s="36" t="s">
        <v>59</v>
      </c>
      <c r="G293" s="37" t="s">
        <v>53</v>
      </c>
      <c r="H293" s="39">
        <f t="shared" si="59"/>
        <v>4.4000000000000004</v>
      </c>
      <c r="I293" s="38">
        <v>2.6</v>
      </c>
      <c r="J293" s="38">
        <v>1.8</v>
      </c>
      <c r="K293" s="38">
        <v>0.2</v>
      </c>
      <c r="L293" s="38"/>
      <c r="M293" s="38"/>
      <c r="N293" s="38"/>
      <c r="O293" s="38"/>
      <c r="P293" s="38"/>
      <c r="Q293" s="38"/>
      <c r="R293" s="38"/>
      <c r="S293" s="38"/>
      <c r="T293" s="38"/>
      <c r="U293" s="38"/>
      <c r="V293" s="38"/>
      <c r="W293" s="37" t="s">
        <v>561</v>
      </c>
      <c r="Y293" s="40">
        <f t="shared" si="60"/>
        <v>280</v>
      </c>
      <c r="Z293" s="41" t="e">
        <f>IF($G$6="январь",ROUND(#REF!-#REF!,2),IF(#REF!&gt;=#REF!,0,ROUND(#REF!-#REF!,2)))</f>
        <v>#REF!</v>
      </c>
      <c r="AA293" s="32" t="e">
        <f>IF(#REF!&gt;#REF!,#REF!-#REF!,0)</f>
        <v>#REF!</v>
      </c>
      <c r="AB293" s="42" t="e">
        <f>IF($G$6="январь",ROUND(#REF!-#REF!,2),IF(#REF!&gt;=#REF!,0,ROUND(#REF!-#REF!,2)))</f>
        <v>#REF!</v>
      </c>
      <c r="AC293" s="32" t="e">
        <f>IF(#REF!&gt;#REF!,#REF!-#REF!,0)</f>
        <v>#REF!</v>
      </c>
      <c r="AD293" s="32">
        <f t="shared" si="50"/>
        <v>0</v>
      </c>
      <c r="AE293" s="41">
        <f t="shared" si="51"/>
        <v>0</v>
      </c>
      <c r="AF293" s="41">
        <f t="shared" si="52"/>
        <v>0</v>
      </c>
      <c r="AG293" s="41">
        <f t="shared" si="53"/>
        <v>0</v>
      </c>
      <c r="AH293" s="41">
        <f t="shared" si="54"/>
        <v>0</v>
      </c>
      <c r="AI293" s="41">
        <f t="shared" si="55"/>
        <v>0</v>
      </c>
      <c r="AJ293" s="41">
        <f t="shared" si="56"/>
        <v>0</v>
      </c>
      <c r="AK293" s="41">
        <f t="shared" si="57"/>
        <v>0</v>
      </c>
      <c r="AL293" s="41">
        <f t="shared" si="58"/>
        <v>0</v>
      </c>
      <c r="AN293" s="40">
        <f t="shared" si="61"/>
        <v>280</v>
      </c>
      <c r="AO2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3" s="42">
        <f>IF(B293="",0,IF(ISERROR(VLOOKUP(B293,LesName,1,FALSE)),"ошибка в наименовании",0))</f>
        <v>0</v>
      </c>
      <c r="AQ293" s="42">
        <f>IF(OR(AND(LEN(C293)&gt;0,LEN(B293)&gt;0,H293&lt;&gt;0),AND(LEN(C293)=0,LEN(B293)=0,H293=0)),0,"введены не все данные (графы Б, В, 9)")</f>
        <v>0</v>
      </c>
    </row>
    <row r="294" spans="1:43" ht="35.25" customHeight="1" x14ac:dyDescent="0.2">
      <c r="A294" s="34">
        <v>281</v>
      </c>
      <c r="B294" s="35" t="s">
        <v>62</v>
      </c>
      <c r="C294" s="35" t="s">
        <v>897</v>
      </c>
      <c r="D294" s="35" t="s">
        <v>89</v>
      </c>
      <c r="E294" s="35" t="s">
        <v>898</v>
      </c>
      <c r="F294" s="36" t="s">
        <v>59</v>
      </c>
      <c r="G294" s="37" t="s">
        <v>60</v>
      </c>
      <c r="H294" s="39">
        <f t="shared" si="59"/>
        <v>4.4000000000000004</v>
      </c>
      <c r="I294" s="38">
        <v>2.2999999999999998</v>
      </c>
      <c r="J294" s="38">
        <v>2.1</v>
      </c>
      <c r="K294" s="38">
        <v>0.2</v>
      </c>
      <c r="L294" s="38"/>
      <c r="M294" s="38"/>
      <c r="N294" s="38"/>
      <c r="O294" s="38"/>
      <c r="P294" s="38"/>
      <c r="Q294" s="38"/>
      <c r="R294" s="38"/>
      <c r="S294" s="38"/>
      <c r="T294" s="38"/>
      <c r="U294" s="38"/>
      <c r="V294" s="38"/>
      <c r="W294" s="37" t="s">
        <v>899</v>
      </c>
      <c r="Y294" s="40">
        <f t="shared" si="60"/>
        <v>281</v>
      </c>
      <c r="Z294" s="41" t="e">
        <f>IF($G$6="январь",ROUND(#REF!-#REF!,2),IF(#REF!&gt;=#REF!,0,ROUND(#REF!-#REF!,2)))</f>
        <v>#REF!</v>
      </c>
      <c r="AA294" s="32" t="e">
        <f>IF(#REF!&gt;#REF!,#REF!-#REF!,0)</f>
        <v>#REF!</v>
      </c>
      <c r="AB294" s="42" t="e">
        <f>IF($G$6="январь",ROUND(#REF!-#REF!,2),IF(#REF!&gt;=#REF!,0,ROUND(#REF!-#REF!,2)))</f>
        <v>#REF!</v>
      </c>
      <c r="AC294" s="32" t="e">
        <f>IF(#REF!&gt;#REF!,#REF!-#REF!,0)</f>
        <v>#REF!</v>
      </c>
      <c r="AD294" s="32">
        <f t="shared" si="50"/>
        <v>0</v>
      </c>
      <c r="AE294" s="41">
        <f t="shared" si="51"/>
        <v>0</v>
      </c>
      <c r="AF294" s="41">
        <f t="shared" si="52"/>
        <v>0</v>
      </c>
      <c r="AG294" s="41">
        <f t="shared" si="53"/>
        <v>0</v>
      </c>
      <c r="AH294" s="41">
        <f t="shared" si="54"/>
        <v>0</v>
      </c>
      <c r="AI294" s="41">
        <f t="shared" si="55"/>
        <v>0</v>
      </c>
      <c r="AJ294" s="41">
        <f t="shared" si="56"/>
        <v>0</v>
      </c>
      <c r="AK294" s="41">
        <f t="shared" si="57"/>
        <v>0</v>
      </c>
      <c r="AL294" s="41">
        <f t="shared" si="58"/>
        <v>0</v>
      </c>
      <c r="AN294" s="40">
        <f t="shared" si="61"/>
        <v>281</v>
      </c>
      <c r="AO2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4" s="42">
        <f>IF(B294="",0,IF(ISERROR(VLOOKUP(B294,LesName,1,FALSE)),"ошибка в наименовании",0))</f>
        <v>0</v>
      </c>
      <c r="AQ294" s="42">
        <f>IF(OR(AND(LEN(C294)&gt;0,LEN(B294)&gt;0,H294&lt;&gt;0),AND(LEN(C294)=0,LEN(B294)=0,H294=0)),0,"введены не все данные (графы Б, В, 9)")</f>
        <v>0</v>
      </c>
    </row>
    <row r="295" spans="1:43" ht="45" customHeight="1" x14ac:dyDescent="0.2">
      <c r="A295" s="34">
        <v>282</v>
      </c>
      <c r="B295" s="35" t="s">
        <v>62</v>
      </c>
      <c r="C295" s="35" t="s">
        <v>900</v>
      </c>
      <c r="D295" s="35" t="s">
        <v>901</v>
      </c>
      <c r="E295" s="35" t="s">
        <v>902</v>
      </c>
      <c r="F295" s="36" t="s">
        <v>59</v>
      </c>
      <c r="G295" s="37" t="s">
        <v>60</v>
      </c>
      <c r="H295" s="39">
        <f t="shared" si="59"/>
        <v>4.3</v>
      </c>
      <c r="I295" s="38">
        <v>3.3</v>
      </c>
      <c r="J295" s="38">
        <v>1</v>
      </c>
      <c r="K295" s="38">
        <v>0.1</v>
      </c>
      <c r="L295" s="38"/>
      <c r="M295" s="38"/>
      <c r="N295" s="38"/>
      <c r="O295" s="38"/>
      <c r="P295" s="38"/>
      <c r="Q295" s="38"/>
      <c r="R295" s="38"/>
      <c r="S295" s="38"/>
      <c r="T295" s="38"/>
      <c r="U295" s="38"/>
      <c r="V295" s="38"/>
      <c r="W295" s="37" t="s">
        <v>903</v>
      </c>
      <c r="Y295" s="40">
        <f t="shared" si="60"/>
        <v>282</v>
      </c>
      <c r="Z295" s="41" t="e">
        <f>IF($G$6="январь",ROUND(#REF!-#REF!,2),IF(#REF!&gt;=#REF!,0,ROUND(#REF!-#REF!,2)))</f>
        <v>#REF!</v>
      </c>
      <c r="AA295" s="32" t="e">
        <f>IF(#REF!&gt;#REF!,#REF!-#REF!,0)</f>
        <v>#REF!</v>
      </c>
      <c r="AB295" s="42" t="e">
        <f>IF($G$6="январь",ROUND(#REF!-#REF!,2),IF(#REF!&gt;=#REF!,0,ROUND(#REF!-#REF!,2)))</f>
        <v>#REF!</v>
      </c>
      <c r="AC295" s="32" t="e">
        <f>IF(#REF!&gt;#REF!,#REF!-#REF!,0)</f>
        <v>#REF!</v>
      </c>
      <c r="AD295" s="32">
        <f t="shared" si="50"/>
        <v>0</v>
      </c>
      <c r="AE295" s="41">
        <f t="shared" si="51"/>
        <v>0</v>
      </c>
      <c r="AF295" s="41">
        <f t="shared" si="52"/>
        <v>0</v>
      </c>
      <c r="AG295" s="41">
        <f t="shared" si="53"/>
        <v>0</v>
      </c>
      <c r="AH295" s="41">
        <f t="shared" si="54"/>
        <v>0</v>
      </c>
      <c r="AI295" s="41">
        <f t="shared" si="55"/>
        <v>0</v>
      </c>
      <c r="AJ295" s="41">
        <f t="shared" si="56"/>
        <v>0</v>
      </c>
      <c r="AK295" s="41">
        <f t="shared" si="57"/>
        <v>0</v>
      </c>
      <c r="AL295" s="41">
        <f t="shared" si="58"/>
        <v>0</v>
      </c>
      <c r="AN295" s="40">
        <f t="shared" si="61"/>
        <v>282</v>
      </c>
      <c r="AO2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5" s="42">
        <f>IF(B295="",0,IF(ISERROR(VLOOKUP(B295,LesName,1,FALSE)),"ошибка в наименовании",0))</f>
        <v>0</v>
      </c>
      <c r="AQ295" s="42">
        <f>IF(OR(AND(LEN(C295)&gt;0,LEN(B295)&gt;0,H295&lt;&gt;0),AND(LEN(C295)=0,LEN(B295)=0,H295=0)),0,"введены не все данные (графы Б, В, 9)")</f>
        <v>0</v>
      </c>
    </row>
    <row r="296" spans="1:43" ht="33.75" customHeight="1" x14ac:dyDescent="0.2">
      <c r="A296" s="34">
        <v>283</v>
      </c>
      <c r="B296" s="35" t="s">
        <v>62</v>
      </c>
      <c r="C296" s="35" t="s">
        <v>904</v>
      </c>
      <c r="D296" s="35" t="s">
        <v>905</v>
      </c>
      <c r="E296" s="35" t="s">
        <v>813</v>
      </c>
      <c r="F296" s="36" t="s">
        <v>59</v>
      </c>
      <c r="G296" s="37" t="s">
        <v>60</v>
      </c>
      <c r="H296" s="39">
        <f t="shared" si="59"/>
        <v>4.1000000000000005</v>
      </c>
      <c r="I296" s="38">
        <v>3.2</v>
      </c>
      <c r="J296" s="38">
        <v>0.9</v>
      </c>
      <c r="K296" s="38">
        <v>0.1</v>
      </c>
      <c r="L296" s="38"/>
      <c r="M296" s="38"/>
      <c r="N296" s="38"/>
      <c r="O296" s="38"/>
      <c r="P296" s="38"/>
      <c r="Q296" s="38"/>
      <c r="R296" s="38"/>
      <c r="S296" s="38"/>
      <c r="T296" s="38"/>
      <c r="U296" s="38"/>
      <c r="V296" s="38"/>
      <c r="W296" s="37" t="s">
        <v>363</v>
      </c>
      <c r="Y296" s="40">
        <f t="shared" si="60"/>
        <v>283</v>
      </c>
      <c r="Z296" s="41" t="e">
        <f>IF($G$6="январь",ROUND(#REF!-#REF!,2),IF(#REF!&gt;=#REF!,0,ROUND(#REF!-#REF!,2)))</f>
        <v>#REF!</v>
      </c>
      <c r="AA296" s="32" t="e">
        <f>IF(#REF!&gt;#REF!,#REF!-#REF!,0)</f>
        <v>#REF!</v>
      </c>
      <c r="AB296" s="42" t="e">
        <f>IF($G$6="январь",ROUND(#REF!-#REF!,2),IF(#REF!&gt;=#REF!,0,ROUND(#REF!-#REF!,2)))</f>
        <v>#REF!</v>
      </c>
      <c r="AC296" s="32" t="e">
        <f>IF(#REF!&gt;#REF!,#REF!-#REF!,0)</f>
        <v>#REF!</v>
      </c>
      <c r="AD296" s="32">
        <f t="shared" si="50"/>
        <v>0</v>
      </c>
      <c r="AE296" s="41">
        <f t="shared" si="51"/>
        <v>0</v>
      </c>
      <c r="AF296" s="41">
        <f t="shared" si="52"/>
        <v>0</v>
      </c>
      <c r="AG296" s="41">
        <f t="shared" si="53"/>
        <v>0</v>
      </c>
      <c r="AH296" s="41">
        <f t="shared" si="54"/>
        <v>0</v>
      </c>
      <c r="AI296" s="41">
        <f t="shared" si="55"/>
        <v>0</v>
      </c>
      <c r="AJ296" s="41">
        <f t="shared" si="56"/>
        <v>0</v>
      </c>
      <c r="AK296" s="41">
        <f t="shared" si="57"/>
        <v>0</v>
      </c>
      <c r="AL296" s="41">
        <f t="shared" si="58"/>
        <v>0</v>
      </c>
      <c r="AN296" s="40">
        <f t="shared" si="61"/>
        <v>283</v>
      </c>
      <c r="AO2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6" s="42">
        <f>IF(B296="",0,IF(ISERROR(VLOOKUP(B296,LesName,1,FALSE)),"ошибка в наименовании",0))</f>
        <v>0</v>
      </c>
      <c r="AQ296" s="42">
        <f>IF(OR(AND(LEN(C296)&gt;0,LEN(B296)&gt;0,H296&lt;&gt;0),AND(LEN(C296)=0,LEN(B296)=0,H296=0)),0,"введены не все данные (графы Б, В, 9)")</f>
        <v>0</v>
      </c>
    </row>
    <row r="297" spans="1:43" ht="57.75" customHeight="1" x14ac:dyDescent="0.2">
      <c r="A297" s="34">
        <v>284</v>
      </c>
      <c r="B297" s="35" t="s">
        <v>48</v>
      </c>
      <c r="C297" s="35" t="s">
        <v>906</v>
      </c>
      <c r="D297" s="35" t="s">
        <v>907</v>
      </c>
      <c r="E297" s="35" t="s">
        <v>305</v>
      </c>
      <c r="F297" s="36" t="s">
        <v>59</v>
      </c>
      <c r="G297" s="37" t="s">
        <v>196</v>
      </c>
      <c r="H297" s="39">
        <f t="shared" si="59"/>
        <v>3.9000000000000004</v>
      </c>
      <c r="I297" s="38">
        <v>1.2</v>
      </c>
      <c r="J297" s="38">
        <v>2.7</v>
      </c>
      <c r="K297" s="38">
        <v>0.3</v>
      </c>
      <c r="L297" s="38"/>
      <c r="M297" s="38"/>
      <c r="N297" s="38"/>
      <c r="O297" s="38"/>
      <c r="P297" s="38"/>
      <c r="Q297" s="38"/>
      <c r="R297" s="38"/>
      <c r="S297" s="38"/>
      <c r="T297" s="38"/>
      <c r="U297" s="38"/>
      <c r="V297" s="38"/>
      <c r="W297" s="37" t="s">
        <v>561</v>
      </c>
      <c r="Y297" s="40">
        <f t="shared" si="60"/>
        <v>284</v>
      </c>
      <c r="Z297" s="41" t="e">
        <f>IF($G$6="январь",ROUND(#REF!-#REF!,2),IF(#REF!&gt;=#REF!,0,ROUND(#REF!-#REF!,2)))</f>
        <v>#REF!</v>
      </c>
      <c r="AA297" s="32" t="e">
        <f>IF(#REF!&gt;#REF!,#REF!-#REF!,0)</f>
        <v>#REF!</v>
      </c>
      <c r="AB297" s="42" t="e">
        <f>IF($G$6="январь",ROUND(#REF!-#REF!,2),IF(#REF!&gt;=#REF!,0,ROUND(#REF!-#REF!,2)))</f>
        <v>#REF!</v>
      </c>
      <c r="AC297" s="32" t="e">
        <f>IF(#REF!&gt;#REF!,#REF!-#REF!,0)</f>
        <v>#REF!</v>
      </c>
      <c r="AD297" s="32">
        <f t="shared" si="50"/>
        <v>0</v>
      </c>
      <c r="AE297" s="41">
        <f t="shared" si="51"/>
        <v>0</v>
      </c>
      <c r="AF297" s="41">
        <f t="shared" si="52"/>
        <v>0</v>
      </c>
      <c r="AG297" s="41">
        <f t="shared" si="53"/>
        <v>0</v>
      </c>
      <c r="AH297" s="41">
        <f t="shared" si="54"/>
        <v>0</v>
      </c>
      <c r="AI297" s="41">
        <f t="shared" si="55"/>
        <v>0</v>
      </c>
      <c r="AJ297" s="41">
        <f t="shared" si="56"/>
        <v>0</v>
      </c>
      <c r="AK297" s="41">
        <f t="shared" si="57"/>
        <v>0</v>
      </c>
      <c r="AL297" s="41">
        <f t="shared" si="58"/>
        <v>0</v>
      </c>
      <c r="AN297" s="40">
        <f t="shared" si="61"/>
        <v>284</v>
      </c>
      <c r="AO2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7" s="42">
        <f>IF(B297="",0,IF(ISERROR(VLOOKUP(B297,LesName,1,FALSE)),"ошибка в наименовании",0))</f>
        <v>0</v>
      </c>
      <c r="AQ297" s="42">
        <f>IF(OR(AND(LEN(C297)&gt;0,LEN(B297)&gt;0,H297&lt;&gt;0),AND(LEN(C297)=0,LEN(B297)=0,H297=0)),0,"введены не все данные (графы Б, В, 9)")</f>
        <v>0</v>
      </c>
    </row>
    <row r="298" spans="1:43" ht="47.25" customHeight="1" x14ac:dyDescent="0.2">
      <c r="A298" s="34">
        <v>285</v>
      </c>
      <c r="B298" s="35" t="s">
        <v>48</v>
      </c>
      <c r="C298" s="35" t="s">
        <v>908</v>
      </c>
      <c r="D298" s="35" t="s">
        <v>909</v>
      </c>
      <c r="E298" s="35" t="s">
        <v>910</v>
      </c>
      <c r="F298" s="36" t="s">
        <v>59</v>
      </c>
      <c r="G298" s="37" t="s">
        <v>430</v>
      </c>
      <c r="H298" s="39">
        <f t="shared" si="59"/>
        <v>3.9</v>
      </c>
      <c r="I298" s="38">
        <v>2.4</v>
      </c>
      <c r="J298" s="38">
        <v>1.5</v>
      </c>
      <c r="K298" s="38">
        <v>0.1</v>
      </c>
      <c r="L298" s="38"/>
      <c r="M298" s="38"/>
      <c r="N298" s="38"/>
      <c r="O298" s="38"/>
      <c r="P298" s="38"/>
      <c r="Q298" s="38"/>
      <c r="R298" s="38"/>
      <c r="S298" s="38"/>
      <c r="T298" s="38"/>
      <c r="U298" s="38"/>
      <c r="V298" s="38"/>
      <c r="W298" s="37" t="s">
        <v>561</v>
      </c>
      <c r="Y298" s="40">
        <f t="shared" si="60"/>
        <v>285</v>
      </c>
      <c r="Z298" s="41" t="e">
        <f>IF($G$6="январь",ROUND(#REF!-#REF!,2),IF(#REF!&gt;=#REF!,0,ROUND(#REF!-#REF!,2)))</f>
        <v>#REF!</v>
      </c>
      <c r="AA298" s="32" t="e">
        <f>IF(#REF!&gt;#REF!,#REF!-#REF!,0)</f>
        <v>#REF!</v>
      </c>
      <c r="AB298" s="42" t="e">
        <f>IF($G$6="январь",ROUND(#REF!-#REF!,2),IF(#REF!&gt;=#REF!,0,ROUND(#REF!-#REF!,2)))</f>
        <v>#REF!</v>
      </c>
      <c r="AC298" s="32" t="e">
        <f>IF(#REF!&gt;#REF!,#REF!-#REF!,0)</f>
        <v>#REF!</v>
      </c>
      <c r="AD298" s="32">
        <f t="shared" si="50"/>
        <v>0</v>
      </c>
      <c r="AE298" s="41">
        <f t="shared" si="51"/>
        <v>0</v>
      </c>
      <c r="AF298" s="41">
        <f t="shared" si="52"/>
        <v>0</v>
      </c>
      <c r="AG298" s="41">
        <f t="shared" si="53"/>
        <v>0</v>
      </c>
      <c r="AH298" s="41">
        <f t="shared" si="54"/>
        <v>0</v>
      </c>
      <c r="AI298" s="41">
        <f t="shared" si="55"/>
        <v>0</v>
      </c>
      <c r="AJ298" s="41">
        <f t="shared" si="56"/>
        <v>0</v>
      </c>
      <c r="AK298" s="41">
        <f t="shared" si="57"/>
        <v>0</v>
      </c>
      <c r="AL298" s="41">
        <f t="shared" si="58"/>
        <v>0</v>
      </c>
      <c r="AN298" s="40">
        <f t="shared" si="61"/>
        <v>285</v>
      </c>
      <c r="AO2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8" s="42">
        <f>IF(B298="",0,IF(ISERROR(VLOOKUP(B298,LesName,1,FALSE)),"ошибка в наименовании",0))</f>
        <v>0</v>
      </c>
      <c r="AQ298" s="42">
        <f>IF(OR(AND(LEN(C298)&gt;0,LEN(B298)&gt;0,H298&lt;&gt;0),AND(LEN(C298)=0,LEN(B298)=0,H298=0)),0,"введены не все данные (графы Б, В, 9)")</f>
        <v>0</v>
      </c>
    </row>
    <row r="299" spans="1:43" ht="27.75" customHeight="1" x14ac:dyDescent="0.2">
      <c r="A299" s="34">
        <v>286</v>
      </c>
      <c r="B299" s="35" t="s">
        <v>48</v>
      </c>
      <c r="C299" s="35" t="s">
        <v>911</v>
      </c>
      <c r="D299" s="35" t="s">
        <v>912</v>
      </c>
      <c r="E299" s="35" t="s">
        <v>692</v>
      </c>
      <c r="F299" s="36" t="s">
        <v>59</v>
      </c>
      <c r="G299" s="37" t="s">
        <v>53</v>
      </c>
      <c r="H299" s="39">
        <f t="shared" si="59"/>
        <v>3.8</v>
      </c>
      <c r="I299" s="38">
        <v>2.6</v>
      </c>
      <c r="J299" s="38">
        <v>1.2</v>
      </c>
      <c r="K299" s="38">
        <v>0.2</v>
      </c>
      <c r="L299" s="38"/>
      <c r="M299" s="38"/>
      <c r="N299" s="38"/>
      <c r="O299" s="38"/>
      <c r="P299" s="38"/>
      <c r="Q299" s="38"/>
      <c r="R299" s="38"/>
      <c r="S299" s="38"/>
      <c r="T299" s="38"/>
      <c r="U299" s="38"/>
      <c r="V299" s="38"/>
      <c r="W299" s="37" t="s">
        <v>913</v>
      </c>
      <c r="Y299" s="40">
        <f t="shared" si="60"/>
        <v>286</v>
      </c>
      <c r="Z299" s="41" t="e">
        <f>IF($G$6="январь",ROUND(#REF!-#REF!,2),IF(#REF!&gt;=#REF!,0,ROUND(#REF!-#REF!,2)))</f>
        <v>#REF!</v>
      </c>
      <c r="AA299" s="32" t="e">
        <f>IF(#REF!&gt;#REF!,#REF!-#REF!,0)</f>
        <v>#REF!</v>
      </c>
      <c r="AB299" s="42" t="e">
        <f>IF($G$6="январь",ROUND(#REF!-#REF!,2),IF(#REF!&gt;=#REF!,0,ROUND(#REF!-#REF!,2)))</f>
        <v>#REF!</v>
      </c>
      <c r="AC299" s="32" t="e">
        <f>IF(#REF!&gt;#REF!,#REF!-#REF!,0)</f>
        <v>#REF!</v>
      </c>
      <c r="AD299" s="32">
        <f t="shared" si="50"/>
        <v>0</v>
      </c>
      <c r="AE299" s="41">
        <f t="shared" si="51"/>
        <v>0</v>
      </c>
      <c r="AF299" s="41">
        <f t="shared" si="52"/>
        <v>0</v>
      </c>
      <c r="AG299" s="41">
        <f t="shared" si="53"/>
        <v>0</v>
      </c>
      <c r="AH299" s="41">
        <f t="shared" si="54"/>
        <v>0</v>
      </c>
      <c r="AI299" s="41">
        <f t="shared" si="55"/>
        <v>0</v>
      </c>
      <c r="AJ299" s="41">
        <f t="shared" si="56"/>
        <v>0</v>
      </c>
      <c r="AK299" s="41">
        <f t="shared" si="57"/>
        <v>0</v>
      </c>
      <c r="AL299" s="41">
        <f t="shared" si="58"/>
        <v>0</v>
      </c>
      <c r="AN299" s="40">
        <f t="shared" si="61"/>
        <v>286</v>
      </c>
      <c r="AO2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299" s="42">
        <f>IF(B299="",0,IF(ISERROR(VLOOKUP(B299,LesName,1,FALSE)),"ошибка в наименовании",0))</f>
        <v>0</v>
      </c>
      <c r="AQ299" s="42">
        <f>IF(OR(AND(LEN(C299)&gt;0,LEN(B299)&gt;0,H299&lt;&gt;0),AND(LEN(C299)=0,LEN(B299)=0,H299=0)),0,"введены не все данные (графы Б, В, 9)")</f>
        <v>0</v>
      </c>
    </row>
    <row r="300" spans="1:43" ht="29.25" customHeight="1" x14ac:dyDescent="0.2">
      <c r="A300" s="34">
        <v>287</v>
      </c>
      <c r="B300" s="35" t="s">
        <v>72</v>
      </c>
      <c r="C300" s="35" t="s">
        <v>914</v>
      </c>
      <c r="D300" s="35" t="s">
        <v>915</v>
      </c>
      <c r="E300" s="35" t="s">
        <v>75</v>
      </c>
      <c r="F300" s="36" t="s">
        <v>59</v>
      </c>
      <c r="G300" s="37" t="s">
        <v>53</v>
      </c>
      <c r="H300" s="39">
        <f t="shared" si="59"/>
        <v>3.8</v>
      </c>
      <c r="I300" s="38">
        <v>1.5</v>
      </c>
      <c r="J300" s="38">
        <v>2.2999999999999998</v>
      </c>
      <c r="K300" s="38">
        <v>0.3</v>
      </c>
      <c r="L300" s="38"/>
      <c r="M300" s="38"/>
      <c r="N300" s="38"/>
      <c r="O300" s="38"/>
      <c r="P300" s="38"/>
      <c r="Q300" s="38"/>
      <c r="R300" s="38"/>
      <c r="S300" s="38"/>
      <c r="T300" s="38"/>
      <c r="U300" s="38"/>
      <c r="V300" s="38"/>
      <c r="W300" s="37" t="s">
        <v>783</v>
      </c>
      <c r="Y300" s="40">
        <f t="shared" si="60"/>
        <v>287</v>
      </c>
      <c r="Z300" s="41" t="e">
        <f>IF($G$6="январь",ROUND(#REF!-#REF!,2),IF(#REF!&gt;=#REF!,0,ROUND(#REF!-#REF!,2)))</f>
        <v>#REF!</v>
      </c>
      <c r="AA300" s="32" t="e">
        <f>IF(#REF!&gt;#REF!,#REF!-#REF!,0)</f>
        <v>#REF!</v>
      </c>
      <c r="AB300" s="42" t="e">
        <f>IF($G$6="январь",ROUND(#REF!-#REF!,2),IF(#REF!&gt;=#REF!,0,ROUND(#REF!-#REF!,2)))</f>
        <v>#REF!</v>
      </c>
      <c r="AC300" s="32" t="e">
        <f>IF(#REF!&gt;#REF!,#REF!-#REF!,0)</f>
        <v>#REF!</v>
      </c>
      <c r="AD300" s="32">
        <f t="shared" si="50"/>
        <v>0</v>
      </c>
      <c r="AE300" s="41">
        <f t="shared" si="51"/>
        <v>0</v>
      </c>
      <c r="AF300" s="41">
        <f t="shared" si="52"/>
        <v>0</v>
      </c>
      <c r="AG300" s="41">
        <f t="shared" si="53"/>
        <v>0</v>
      </c>
      <c r="AH300" s="41">
        <f t="shared" si="54"/>
        <v>0</v>
      </c>
      <c r="AI300" s="41">
        <f t="shared" si="55"/>
        <v>0</v>
      </c>
      <c r="AJ300" s="41">
        <f t="shared" si="56"/>
        <v>0</v>
      </c>
      <c r="AK300" s="41">
        <f t="shared" si="57"/>
        <v>0</v>
      </c>
      <c r="AL300" s="41">
        <f t="shared" si="58"/>
        <v>0</v>
      </c>
      <c r="AN300" s="40">
        <f t="shared" si="61"/>
        <v>287</v>
      </c>
      <c r="AO3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0" s="42">
        <f>IF(B300="",0,IF(ISERROR(VLOOKUP(B300,LesName,1,FALSE)),"ошибка в наименовании",0))</f>
        <v>0</v>
      </c>
      <c r="AQ300" s="42">
        <f>IF(OR(AND(LEN(C300)&gt;0,LEN(B300)&gt;0,H300&lt;&gt;0),AND(LEN(C300)=0,LEN(B300)=0,H300=0)),0,"введены не все данные (графы Б, В, 9)")</f>
        <v>0</v>
      </c>
    </row>
    <row r="301" spans="1:43" ht="30" customHeight="1" x14ac:dyDescent="0.2">
      <c r="A301" s="34">
        <v>288</v>
      </c>
      <c r="B301" s="35" t="s">
        <v>67</v>
      </c>
      <c r="C301" s="35" t="s">
        <v>916</v>
      </c>
      <c r="D301" s="35" t="s">
        <v>750</v>
      </c>
      <c r="E301" s="35" t="s">
        <v>419</v>
      </c>
      <c r="F301" s="36" t="s">
        <v>59</v>
      </c>
      <c r="G301" s="37" t="s">
        <v>53</v>
      </c>
      <c r="H301" s="39">
        <f t="shared" si="59"/>
        <v>3.7</v>
      </c>
      <c r="I301" s="38">
        <v>2.5</v>
      </c>
      <c r="J301" s="38">
        <v>1.2</v>
      </c>
      <c r="K301" s="38">
        <v>0.1</v>
      </c>
      <c r="L301" s="38"/>
      <c r="M301" s="38"/>
      <c r="N301" s="38"/>
      <c r="O301" s="38"/>
      <c r="P301" s="38"/>
      <c r="Q301" s="38"/>
      <c r="R301" s="38"/>
      <c r="S301" s="38"/>
      <c r="T301" s="38"/>
      <c r="U301" s="38"/>
      <c r="V301" s="38"/>
      <c r="W301" s="37" t="s">
        <v>561</v>
      </c>
      <c r="Y301" s="40">
        <f t="shared" si="60"/>
        <v>288</v>
      </c>
      <c r="Z301" s="41" t="e">
        <f>IF($G$6="январь",ROUND(#REF!-#REF!,2),IF(#REF!&gt;=#REF!,0,ROUND(#REF!-#REF!,2)))</f>
        <v>#REF!</v>
      </c>
      <c r="AA301" s="32" t="e">
        <f>IF(#REF!&gt;#REF!,#REF!-#REF!,0)</f>
        <v>#REF!</v>
      </c>
      <c r="AB301" s="42" t="e">
        <f>IF($G$6="январь",ROUND(#REF!-#REF!,2),IF(#REF!&gt;=#REF!,0,ROUND(#REF!-#REF!,2)))</f>
        <v>#REF!</v>
      </c>
      <c r="AC301" s="32" t="e">
        <f>IF(#REF!&gt;#REF!,#REF!-#REF!,0)</f>
        <v>#REF!</v>
      </c>
      <c r="AD301" s="32">
        <f t="shared" si="50"/>
        <v>0</v>
      </c>
      <c r="AE301" s="41">
        <f t="shared" si="51"/>
        <v>0</v>
      </c>
      <c r="AF301" s="41">
        <f t="shared" si="52"/>
        <v>0</v>
      </c>
      <c r="AG301" s="41">
        <f t="shared" si="53"/>
        <v>0</v>
      </c>
      <c r="AH301" s="41">
        <f t="shared" si="54"/>
        <v>0</v>
      </c>
      <c r="AI301" s="41">
        <f t="shared" si="55"/>
        <v>0</v>
      </c>
      <c r="AJ301" s="41">
        <f t="shared" si="56"/>
        <v>0</v>
      </c>
      <c r="AK301" s="41">
        <f t="shared" si="57"/>
        <v>0</v>
      </c>
      <c r="AL301" s="41">
        <f t="shared" si="58"/>
        <v>0</v>
      </c>
      <c r="AN301" s="40">
        <f t="shared" si="61"/>
        <v>288</v>
      </c>
      <c r="AO3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1" s="42">
        <f>IF(B301="",0,IF(ISERROR(VLOOKUP(B301,LesName,1,FALSE)),"ошибка в наименовании",0))</f>
        <v>0</v>
      </c>
      <c r="AQ301" s="42">
        <f>IF(OR(AND(LEN(C301)&gt;0,LEN(B301)&gt;0,H301&lt;&gt;0),AND(LEN(C301)=0,LEN(B301)=0,H301=0)),0,"введены не все данные (графы Б, В, 9)")</f>
        <v>0</v>
      </c>
    </row>
    <row r="302" spans="1:43" ht="27.75" customHeight="1" x14ac:dyDescent="0.2">
      <c r="A302" s="34">
        <v>289</v>
      </c>
      <c r="B302" s="35" t="s">
        <v>48</v>
      </c>
      <c r="C302" s="35" t="s">
        <v>917</v>
      </c>
      <c r="D302" s="35" t="s">
        <v>918</v>
      </c>
      <c r="E302" s="35" t="s">
        <v>919</v>
      </c>
      <c r="F302" s="36" t="s">
        <v>59</v>
      </c>
      <c r="G302" s="37" t="s">
        <v>53</v>
      </c>
      <c r="H302" s="39">
        <f t="shared" si="59"/>
        <v>3.7</v>
      </c>
      <c r="I302" s="38">
        <v>2</v>
      </c>
      <c r="J302" s="38">
        <v>1.7</v>
      </c>
      <c r="K302" s="38">
        <v>0.2</v>
      </c>
      <c r="L302" s="38"/>
      <c r="M302" s="38"/>
      <c r="N302" s="38"/>
      <c r="O302" s="38"/>
      <c r="P302" s="38"/>
      <c r="Q302" s="38"/>
      <c r="R302" s="38"/>
      <c r="S302" s="38"/>
      <c r="T302" s="38"/>
      <c r="U302" s="38"/>
      <c r="V302" s="38"/>
      <c r="W302" s="37" t="s">
        <v>920</v>
      </c>
      <c r="Y302" s="40">
        <f t="shared" si="60"/>
        <v>289</v>
      </c>
      <c r="Z302" s="41" t="e">
        <f>IF($G$6="январь",ROUND(#REF!-#REF!,2),IF(#REF!&gt;=#REF!,0,ROUND(#REF!-#REF!,2)))</f>
        <v>#REF!</v>
      </c>
      <c r="AA302" s="32" t="e">
        <f>IF(#REF!&gt;#REF!,#REF!-#REF!,0)</f>
        <v>#REF!</v>
      </c>
      <c r="AB302" s="42" t="e">
        <f>IF($G$6="январь",ROUND(#REF!-#REF!,2),IF(#REF!&gt;=#REF!,0,ROUND(#REF!-#REF!,2)))</f>
        <v>#REF!</v>
      </c>
      <c r="AC302" s="32" t="e">
        <f>IF(#REF!&gt;#REF!,#REF!-#REF!,0)</f>
        <v>#REF!</v>
      </c>
      <c r="AD302" s="32">
        <f t="shared" si="50"/>
        <v>0</v>
      </c>
      <c r="AE302" s="41">
        <f t="shared" si="51"/>
        <v>0</v>
      </c>
      <c r="AF302" s="41">
        <f t="shared" si="52"/>
        <v>0</v>
      </c>
      <c r="AG302" s="41">
        <f t="shared" si="53"/>
        <v>0</v>
      </c>
      <c r="AH302" s="41">
        <f t="shared" si="54"/>
        <v>0</v>
      </c>
      <c r="AI302" s="41">
        <f t="shared" si="55"/>
        <v>0</v>
      </c>
      <c r="AJ302" s="41">
        <f t="shared" si="56"/>
        <v>0</v>
      </c>
      <c r="AK302" s="41">
        <f t="shared" si="57"/>
        <v>0</v>
      </c>
      <c r="AL302" s="41">
        <f t="shared" si="58"/>
        <v>0</v>
      </c>
      <c r="AN302" s="40">
        <f t="shared" si="61"/>
        <v>289</v>
      </c>
      <c r="AO3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2" s="42">
        <f>IF(B302="",0,IF(ISERROR(VLOOKUP(B302,LesName,1,FALSE)),"ошибка в наименовании",0))</f>
        <v>0</v>
      </c>
      <c r="AQ302" s="42">
        <f>IF(OR(AND(LEN(C302)&gt;0,LEN(B302)&gt;0,H302&lt;&gt;0),AND(LEN(C302)=0,LEN(B302)=0,H302=0)),0,"введены не все данные (графы Б, В, 9)")</f>
        <v>0</v>
      </c>
    </row>
    <row r="303" spans="1:43" ht="27.75" customHeight="1" x14ac:dyDescent="0.2">
      <c r="A303" s="34">
        <v>290</v>
      </c>
      <c r="B303" s="35" t="s">
        <v>170</v>
      </c>
      <c r="C303" s="35" t="s">
        <v>921</v>
      </c>
      <c r="D303" s="35" t="s">
        <v>922</v>
      </c>
      <c r="E303" s="35" t="s">
        <v>434</v>
      </c>
      <c r="F303" s="36" t="s">
        <v>59</v>
      </c>
      <c r="G303" s="37" t="s">
        <v>53</v>
      </c>
      <c r="H303" s="39">
        <f t="shared" si="59"/>
        <v>3.6</v>
      </c>
      <c r="I303" s="38">
        <v>2.5</v>
      </c>
      <c r="J303" s="38">
        <v>1.1000000000000001</v>
      </c>
      <c r="K303" s="38">
        <v>0.1</v>
      </c>
      <c r="L303" s="38"/>
      <c r="M303" s="38"/>
      <c r="N303" s="38"/>
      <c r="O303" s="38"/>
      <c r="P303" s="38"/>
      <c r="Q303" s="38"/>
      <c r="R303" s="38"/>
      <c r="S303" s="38"/>
      <c r="T303" s="38"/>
      <c r="U303" s="38"/>
      <c r="V303" s="38"/>
      <c r="W303" s="37" t="s">
        <v>561</v>
      </c>
      <c r="Y303" s="40">
        <f t="shared" si="60"/>
        <v>290</v>
      </c>
      <c r="Z303" s="41" t="e">
        <f>IF($G$6="январь",ROUND(#REF!-#REF!,2),IF(#REF!&gt;=#REF!,0,ROUND(#REF!-#REF!,2)))</f>
        <v>#REF!</v>
      </c>
      <c r="AA303" s="32" t="e">
        <f>IF(#REF!&gt;#REF!,#REF!-#REF!,0)</f>
        <v>#REF!</v>
      </c>
      <c r="AB303" s="42" t="e">
        <f>IF($G$6="январь",ROUND(#REF!-#REF!,2),IF(#REF!&gt;=#REF!,0,ROUND(#REF!-#REF!,2)))</f>
        <v>#REF!</v>
      </c>
      <c r="AC303" s="32" t="e">
        <f>IF(#REF!&gt;#REF!,#REF!-#REF!,0)</f>
        <v>#REF!</v>
      </c>
      <c r="AD303" s="32">
        <f t="shared" si="50"/>
        <v>0</v>
      </c>
      <c r="AE303" s="41">
        <f t="shared" si="51"/>
        <v>0</v>
      </c>
      <c r="AF303" s="41">
        <f t="shared" si="52"/>
        <v>0</v>
      </c>
      <c r="AG303" s="41">
        <f t="shared" si="53"/>
        <v>0</v>
      </c>
      <c r="AH303" s="41">
        <f t="shared" si="54"/>
        <v>0</v>
      </c>
      <c r="AI303" s="41">
        <f t="shared" si="55"/>
        <v>0</v>
      </c>
      <c r="AJ303" s="41">
        <f t="shared" si="56"/>
        <v>0</v>
      </c>
      <c r="AK303" s="41">
        <f t="shared" si="57"/>
        <v>0</v>
      </c>
      <c r="AL303" s="41">
        <f t="shared" si="58"/>
        <v>0</v>
      </c>
      <c r="AN303" s="40">
        <f t="shared" si="61"/>
        <v>290</v>
      </c>
      <c r="AO3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3" s="42">
        <f>IF(B303="",0,IF(ISERROR(VLOOKUP(B303,LesName,1,FALSE)),"ошибка в наименовании",0))</f>
        <v>0</v>
      </c>
      <c r="AQ303" s="42">
        <f>IF(OR(AND(LEN(C303)&gt;0,LEN(B303)&gt;0,H303&lt;&gt;0),AND(LEN(C303)=0,LEN(B303)=0,H303=0)),0,"введены не все данные (графы Б, В, 9)")</f>
        <v>0</v>
      </c>
    </row>
    <row r="304" spans="1:43" ht="40.5" customHeight="1" x14ac:dyDescent="0.2">
      <c r="A304" s="34">
        <v>291</v>
      </c>
      <c r="B304" s="35" t="s">
        <v>62</v>
      </c>
      <c r="C304" s="35" t="s">
        <v>923</v>
      </c>
      <c r="D304" s="35" t="s">
        <v>924</v>
      </c>
      <c r="E304" s="35" t="s">
        <v>594</v>
      </c>
      <c r="F304" s="36" t="s">
        <v>59</v>
      </c>
      <c r="G304" s="37" t="s">
        <v>60</v>
      </c>
      <c r="H304" s="39">
        <f t="shared" si="59"/>
        <v>3.5</v>
      </c>
      <c r="I304" s="38">
        <v>2.5</v>
      </c>
      <c r="J304" s="38">
        <v>1</v>
      </c>
      <c r="K304" s="38">
        <v>0.1</v>
      </c>
      <c r="L304" s="38"/>
      <c r="M304" s="38"/>
      <c r="N304" s="38"/>
      <c r="O304" s="38"/>
      <c r="P304" s="38"/>
      <c r="Q304" s="38"/>
      <c r="R304" s="38"/>
      <c r="S304" s="38"/>
      <c r="T304" s="38"/>
      <c r="U304" s="38"/>
      <c r="V304" s="38"/>
      <c r="W304" s="37" t="s">
        <v>325</v>
      </c>
      <c r="Y304" s="40">
        <f t="shared" si="60"/>
        <v>291</v>
      </c>
      <c r="Z304" s="41" t="e">
        <f>IF($G$6="январь",ROUND(#REF!-#REF!,2),IF(#REF!&gt;=#REF!,0,ROUND(#REF!-#REF!,2)))</f>
        <v>#REF!</v>
      </c>
      <c r="AA304" s="32" t="e">
        <f>IF(#REF!&gt;#REF!,#REF!-#REF!,0)</f>
        <v>#REF!</v>
      </c>
      <c r="AB304" s="42" t="e">
        <f>IF($G$6="январь",ROUND(#REF!-#REF!,2),IF(#REF!&gt;=#REF!,0,ROUND(#REF!-#REF!,2)))</f>
        <v>#REF!</v>
      </c>
      <c r="AC304" s="32" t="e">
        <f>IF(#REF!&gt;#REF!,#REF!-#REF!,0)</f>
        <v>#REF!</v>
      </c>
      <c r="AD304" s="32">
        <f t="shared" si="50"/>
        <v>0</v>
      </c>
      <c r="AE304" s="41">
        <f t="shared" si="51"/>
        <v>0</v>
      </c>
      <c r="AF304" s="41">
        <f t="shared" si="52"/>
        <v>0</v>
      </c>
      <c r="AG304" s="41">
        <f t="shared" si="53"/>
        <v>0</v>
      </c>
      <c r="AH304" s="41">
        <f t="shared" si="54"/>
        <v>0</v>
      </c>
      <c r="AI304" s="41">
        <f t="shared" si="55"/>
        <v>0</v>
      </c>
      <c r="AJ304" s="41">
        <f t="shared" si="56"/>
        <v>0</v>
      </c>
      <c r="AK304" s="41">
        <f t="shared" si="57"/>
        <v>0</v>
      </c>
      <c r="AL304" s="41">
        <f t="shared" si="58"/>
        <v>0</v>
      </c>
      <c r="AN304" s="40">
        <f t="shared" si="61"/>
        <v>291</v>
      </c>
      <c r="AO3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4" s="42">
        <f>IF(B304="",0,IF(ISERROR(VLOOKUP(B304,LesName,1,FALSE)),"ошибка в наименовании",0))</f>
        <v>0</v>
      </c>
      <c r="AQ304" s="42">
        <f>IF(OR(AND(LEN(C304)&gt;0,LEN(B304)&gt;0,H304&lt;&gt;0),AND(LEN(C304)=0,LEN(B304)=0,H304=0)),0,"введены не все данные (графы Б, В, 9)")</f>
        <v>0</v>
      </c>
    </row>
    <row r="305" spans="1:43" ht="35.25" customHeight="1" x14ac:dyDescent="0.2">
      <c r="A305" s="34">
        <v>292</v>
      </c>
      <c r="B305" s="35" t="s">
        <v>62</v>
      </c>
      <c r="C305" s="35" t="s">
        <v>757</v>
      </c>
      <c r="D305" s="35" t="s">
        <v>925</v>
      </c>
      <c r="E305" s="35" t="s">
        <v>759</v>
      </c>
      <c r="F305" s="36" t="s">
        <v>59</v>
      </c>
      <c r="G305" s="37" t="s">
        <v>841</v>
      </c>
      <c r="H305" s="39">
        <f t="shared" si="59"/>
        <v>3.4000000000000004</v>
      </c>
      <c r="I305" s="38">
        <v>1.8</v>
      </c>
      <c r="J305" s="38">
        <v>1.6</v>
      </c>
      <c r="K305" s="38">
        <v>0.2</v>
      </c>
      <c r="L305" s="38"/>
      <c r="M305" s="38"/>
      <c r="N305" s="38"/>
      <c r="O305" s="38"/>
      <c r="P305" s="38"/>
      <c r="Q305" s="38"/>
      <c r="R305" s="38"/>
      <c r="S305" s="38"/>
      <c r="T305" s="38"/>
      <c r="U305" s="38"/>
      <c r="V305" s="38"/>
      <c r="W305" s="37" t="s">
        <v>926</v>
      </c>
      <c r="Y305" s="40">
        <f t="shared" si="60"/>
        <v>292</v>
      </c>
      <c r="Z305" s="41" t="e">
        <f>IF($G$6="январь",ROUND(#REF!-#REF!,2),IF(#REF!&gt;=#REF!,0,ROUND(#REF!-#REF!,2)))</f>
        <v>#REF!</v>
      </c>
      <c r="AA305" s="32" t="e">
        <f>IF(#REF!&gt;#REF!,#REF!-#REF!,0)</f>
        <v>#REF!</v>
      </c>
      <c r="AB305" s="42" t="e">
        <f>IF($G$6="январь",ROUND(#REF!-#REF!,2),IF(#REF!&gt;=#REF!,0,ROUND(#REF!-#REF!,2)))</f>
        <v>#REF!</v>
      </c>
      <c r="AC305" s="32" t="e">
        <f>IF(#REF!&gt;#REF!,#REF!-#REF!,0)</f>
        <v>#REF!</v>
      </c>
      <c r="AD305" s="32">
        <f t="shared" si="50"/>
        <v>0</v>
      </c>
      <c r="AE305" s="41">
        <f t="shared" si="51"/>
        <v>0</v>
      </c>
      <c r="AF305" s="41">
        <f t="shared" si="52"/>
        <v>0</v>
      </c>
      <c r="AG305" s="41">
        <f t="shared" si="53"/>
        <v>0</v>
      </c>
      <c r="AH305" s="41">
        <f t="shared" si="54"/>
        <v>0</v>
      </c>
      <c r="AI305" s="41">
        <f t="shared" si="55"/>
        <v>0</v>
      </c>
      <c r="AJ305" s="41">
        <f t="shared" si="56"/>
        <v>0</v>
      </c>
      <c r="AK305" s="41">
        <f t="shared" si="57"/>
        <v>0</v>
      </c>
      <c r="AL305" s="41">
        <f t="shared" si="58"/>
        <v>0</v>
      </c>
      <c r="AN305" s="40">
        <f t="shared" si="61"/>
        <v>292</v>
      </c>
      <c r="AO3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5" s="42">
        <f>IF(B305="",0,IF(ISERROR(VLOOKUP(B305,LesName,1,FALSE)),"ошибка в наименовании",0))</f>
        <v>0</v>
      </c>
      <c r="AQ305" s="42">
        <f>IF(OR(AND(LEN(C305)&gt;0,LEN(B305)&gt;0,H305&lt;&gt;0),AND(LEN(C305)=0,LEN(B305)=0,H305=0)),0,"введены не все данные (графы Б, В, 9)")</f>
        <v>0</v>
      </c>
    </row>
    <row r="306" spans="1:43" ht="36" customHeight="1" x14ac:dyDescent="0.2">
      <c r="A306" s="34">
        <v>293</v>
      </c>
      <c r="B306" s="35" t="s">
        <v>72</v>
      </c>
      <c r="C306" s="35" t="s">
        <v>927</v>
      </c>
      <c r="D306" s="35" t="s">
        <v>928</v>
      </c>
      <c r="E306" s="35" t="s">
        <v>97</v>
      </c>
      <c r="F306" s="36" t="s">
        <v>59</v>
      </c>
      <c r="G306" s="37" t="s">
        <v>53</v>
      </c>
      <c r="H306" s="39">
        <f t="shared" si="59"/>
        <v>3.4</v>
      </c>
      <c r="I306" s="38">
        <v>2.2999999999999998</v>
      </c>
      <c r="J306" s="38">
        <v>1.1000000000000001</v>
      </c>
      <c r="K306" s="38">
        <v>0.1</v>
      </c>
      <c r="L306" s="38"/>
      <c r="M306" s="38"/>
      <c r="N306" s="38"/>
      <c r="O306" s="38"/>
      <c r="P306" s="38"/>
      <c r="Q306" s="38"/>
      <c r="R306" s="38"/>
      <c r="S306" s="38"/>
      <c r="T306" s="38"/>
      <c r="U306" s="38"/>
      <c r="V306" s="38"/>
      <c r="W306" s="37" t="s">
        <v>561</v>
      </c>
      <c r="Y306" s="40">
        <f t="shared" si="60"/>
        <v>293</v>
      </c>
      <c r="Z306" s="41" t="e">
        <f>IF($G$6="январь",ROUND(#REF!-#REF!,2),IF(#REF!&gt;=#REF!,0,ROUND(#REF!-#REF!,2)))</f>
        <v>#REF!</v>
      </c>
      <c r="AA306" s="32" t="e">
        <f>IF(#REF!&gt;#REF!,#REF!-#REF!,0)</f>
        <v>#REF!</v>
      </c>
      <c r="AB306" s="42" t="e">
        <f>IF($G$6="январь",ROUND(#REF!-#REF!,2),IF(#REF!&gt;=#REF!,0,ROUND(#REF!-#REF!,2)))</f>
        <v>#REF!</v>
      </c>
      <c r="AC306" s="32" t="e">
        <f>IF(#REF!&gt;#REF!,#REF!-#REF!,0)</f>
        <v>#REF!</v>
      </c>
      <c r="AD306" s="32">
        <f t="shared" si="50"/>
        <v>0</v>
      </c>
      <c r="AE306" s="41">
        <f t="shared" si="51"/>
        <v>0</v>
      </c>
      <c r="AF306" s="41">
        <f t="shared" si="52"/>
        <v>0</v>
      </c>
      <c r="AG306" s="41">
        <f t="shared" si="53"/>
        <v>0</v>
      </c>
      <c r="AH306" s="41">
        <f t="shared" si="54"/>
        <v>0</v>
      </c>
      <c r="AI306" s="41">
        <f t="shared" si="55"/>
        <v>0</v>
      </c>
      <c r="AJ306" s="41">
        <f t="shared" si="56"/>
        <v>0</v>
      </c>
      <c r="AK306" s="41">
        <f t="shared" si="57"/>
        <v>0</v>
      </c>
      <c r="AL306" s="41">
        <f t="shared" si="58"/>
        <v>0</v>
      </c>
      <c r="AN306" s="40">
        <f t="shared" si="61"/>
        <v>293</v>
      </c>
      <c r="AO3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6" s="42">
        <f>IF(B306="",0,IF(ISERROR(VLOOKUP(B306,LesName,1,FALSE)),"ошибка в наименовании",0))</f>
        <v>0</v>
      </c>
      <c r="AQ306" s="42">
        <f>IF(OR(AND(LEN(C306)&gt;0,LEN(B306)&gt;0,H306&lt;&gt;0),AND(LEN(C306)=0,LEN(B306)=0,H306=0)),0,"введены не все данные (графы Б, В, 9)")</f>
        <v>0</v>
      </c>
    </row>
    <row r="307" spans="1:43" ht="39.75" customHeight="1" x14ac:dyDescent="0.2">
      <c r="A307" s="34">
        <v>294</v>
      </c>
      <c r="B307" s="35" t="s">
        <v>62</v>
      </c>
      <c r="C307" s="35" t="s">
        <v>929</v>
      </c>
      <c r="D307" s="35" t="s">
        <v>930</v>
      </c>
      <c r="E307" s="35" t="s">
        <v>155</v>
      </c>
      <c r="F307" s="36" t="s">
        <v>59</v>
      </c>
      <c r="G307" s="37" t="s">
        <v>60</v>
      </c>
      <c r="H307" s="39">
        <f t="shared" si="59"/>
        <v>3</v>
      </c>
      <c r="I307" s="38">
        <v>2</v>
      </c>
      <c r="J307" s="38">
        <v>1</v>
      </c>
      <c r="K307" s="38">
        <v>0.1</v>
      </c>
      <c r="L307" s="38"/>
      <c r="M307" s="38"/>
      <c r="N307" s="38"/>
      <c r="O307" s="38"/>
      <c r="P307" s="38"/>
      <c r="Q307" s="38"/>
      <c r="R307" s="38"/>
      <c r="S307" s="38"/>
      <c r="T307" s="38"/>
      <c r="U307" s="38"/>
      <c r="V307" s="38"/>
      <c r="W307" s="37" t="s">
        <v>783</v>
      </c>
      <c r="Y307" s="40">
        <f t="shared" si="60"/>
        <v>294</v>
      </c>
      <c r="Z307" s="41" t="e">
        <f>IF($G$6="январь",ROUND(#REF!-#REF!,2),IF(#REF!&gt;=#REF!,0,ROUND(#REF!-#REF!,2)))</f>
        <v>#REF!</v>
      </c>
      <c r="AA307" s="32" t="e">
        <f>IF(#REF!&gt;#REF!,#REF!-#REF!,0)</f>
        <v>#REF!</v>
      </c>
      <c r="AB307" s="42" t="e">
        <f>IF($G$6="январь",ROUND(#REF!-#REF!,2),IF(#REF!&gt;=#REF!,0,ROUND(#REF!-#REF!,2)))</f>
        <v>#REF!</v>
      </c>
      <c r="AC307" s="32" t="e">
        <f>IF(#REF!&gt;#REF!,#REF!-#REF!,0)</f>
        <v>#REF!</v>
      </c>
      <c r="AD307" s="32">
        <f t="shared" si="50"/>
        <v>0</v>
      </c>
      <c r="AE307" s="41">
        <f t="shared" si="51"/>
        <v>0</v>
      </c>
      <c r="AF307" s="41">
        <f t="shared" si="52"/>
        <v>0</v>
      </c>
      <c r="AG307" s="41">
        <f t="shared" si="53"/>
        <v>0</v>
      </c>
      <c r="AH307" s="41">
        <f t="shared" si="54"/>
        <v>0</v>
      </c>
      <c r="AI307" s="41">
        <f t="shared" si="55"/>
        <v>0</v>
      </c>
      <c r="AJ307" s="41">
        <f t="shared" si="56"/>
        <v>0</v>
      </c>
      <c r="AK307" s="41">
        <f t="shared" si="57"/>
        <v>0</v>
      </c>
      <c r="AL307" s="41">
        <f t="shared" si="58"/>
        <v>0</v>
      </c>
      <c r="AN307" s="40">
        <f t="shared" si="61"/>
        <v>294</v>
      </c>
      <c r="AO3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7" s="42">
        <f>IF(B307="",0,IF(ISERROR(VLOOKUP(B307,LesName,1,FALSE)),"ошибка в наименовании",0))</f>
        <v>0</v>
      </c>
      <c r="AQ307" s="42">
        <f>IF(OR(AND(LEN(C307)&gt;0,LEN(B307)&gt;0,H307&lt;&gt;0),AND(LEN(C307)=0,LEN(B307)=0,H307=0)),0,"введены не все данные (графы Б, В, 9)")</f>
        <v>0</v>
      </c>
    </row>
    <row r="308" spans="1:43" ht="84.75" customHeight="1" x14ac:dyDescent="0.2">
      <c r="A308" s="34">
        <v>295</v>
      </c>
      <c r="B308" s="35" t="s">
        <v>62</v>
      </c>
      <c r="C308" s="35" t="s">
        <v>931</v>
      </c>
      <c r="D308" s="35" t="s">
        <v>932</v>
      </c>
      <c r="E308" s="35" t="s">
        <v>933</v>
      </c>
      <c r="F308" s="36" t="s">
        <v>59</v>
      </c>
      <c r="G308" s="37" t="s">
        <v>214</v>
      </c>
      <c r="H308" s="39">
        <f t="shared" si="59"/>
        <v>3</v>
      </c>
      <c r="I308" s="45">
        <v>1.7</v>
      </c>
      <c r="J308" s="45">
        <v>1.3</v>
      </c>
      <c r="K308" s="45">
        <v>0.1</v>
      </c>
      <c r="L308" s="38"/>
      <c r="M308" s="38"/>
      <c r="N308" s="38"/>
      <c r="O308" s="38"/>
      <c r="P308" s="38"/>
      <c r="Q308" s="38"/>
      <c r="R308" s="45"/>
      <c r="S308" s="45"/>
      <c r="T308" s="38"/>
      <c r="U308" s="38"/>
      <c r="V308" s="38"/>
      <c r="W308" s="37" t="s">
        <v>561</v>
      </c>
      <c r="Y308" s="40">
        <f t="shared" si="60"/>
        <v>295</v>
      </c>
      <c r="Z308" s="41" t="e">
        <f>IF($G$6="январь",ROUND(#REF!-#REF!,2),IF(#REF!&gt;=#REF!,0,ROUND(#REF!-#REF!,2)))</f>
        <v>#REF!</v>
      </c>
      <c r="AA308" s="32" t="e">
        <f>IF(#REF!&gt;#REF!,#REF!-#REF!,0)</f>
        <v>#REF!</v>
      </c>
      <c r="AB308" s="42" t="e">
        <f>IF($G$6="январь",ROUND(#REF!-#REF!,2),IF(#REF!&gt;=#REF!,0,ROUND(#REF!-#REF!,2)))</f>
        <v>#REF!</v>
      </c>
      <c r="AC308" s="32" t="e">
        <f>IF(#REF!&gt;#REF!,#REF!-#REF!,0)</f>
        <v>#REF!</v>
      </c>
      <c r="AD308" s="32">
        <f t="shared" si="50"/>
        <v>0</v>
      </c>
      <c r="AE308" s="41">
        <f t="shared" si="51"/>
        <v>0</v>
      </c>
      <c r="AF308" s="41">
        <f t="shared" si="52"/>
        <v>0</v>
      </c>
      <c r="AG308" s="41">
        <f t="shared" si="53"/>
        <v>0</v>
      </c>
      <c r="AH308" s="41">
        <f t="shared" si="54"/>
        <v>0</v>
      </c>
      <c r="AI308" s="41">
        <f t="shared" si="55"/>
        <v>0</v>
      </c>
      <c r="AJ308" s="41">
        <f t="shared" si="56"/>
        <v>0</v>
      </c>
      <c r="AK308" s="41">
        <f t="shared" si="57"/>
        <v>0</v>
      </c>
      <c r="AL308" s="41">
        <f t="shared" si="58"/>
        <v>0</v>
      </c>
      <c r="AN308" s="40">
        <f t="shared" si="61"/>
        <v>295</v>
      </c>
      <c r="AO3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8" s="42">
        <f>IF(B308="",0,IF(ISERROR(VLOOKUP(B308,LesName,1,FALSE)),"ошибка в наименовании",0))</f>
        <v>0</v>
      </c>
      <c r="AQ308" s="42">
        <f>IF(OR(AND(LEN(C308)&gt;0,LEN(B308)&gt;0,H308&lt;&gt;0),AND(LEN(C308)=0,LEN(B308)=0,H308=0)),0,"введены не все данные (графы Б, В, 9)")</f>
        <v>0</v>
      </c>
    </row>
    <row r="309" spans="1:43" ht="33.75" customHeight="1" x14ac:dyDescent="0.2">
      <c r="A309" s="34">
        <v>296</v>
      </c>
      <c r="B309" s="35" t="s">
        <v>62</v>
      </c>
      <c r="C309" s="35" t="s">
        <v>934</v>
      </c>
      <c r="D309" s="35" t="s">
        <v>935</v>
      </c>
      <c r="E309" s="35" t="s">
        <v>936</v>
      </c>
      <c r="F309" s="36" t="s">
        <v>59</v>
      </c>
      <c r="G309" s="37" t="s">
        <v>60</v>
      </c>
      <c r="H309" s="39">
        <f t="shared" si="59"/>
        <v>2.8</v>
      </c>
      <c r="I309" s="45">
        <v>1.6</v>
      </c>
      <c r="J309" s="45">
        <v>1.2</v>
      </c>
      <c r="K309" s="45">
        <v>0.1</v>
      </c>
      <c r="L309" s="38"/>
      <c r="M309" s="38"/>
      <c r="N309" s="38"/>
      <c r="O309" s="38"/>
      <c r="P309" s="38"/>
      <c r="Q309" s="38"/>
      <c r="R309" s="38"/>
      <c r="S309" s="38"/>
      <c r="T309" s="38"/>
      <c r="U309" s="38"/>
      <c r="V309" s="38"/>
      <c r="W309" s="37" t="s">
        <v>325</v>
      </c>
      <c r="Y309" s="40">
        <f t="shared" si="60"/>
        <v>296</v>
      </c>
      <c r="Z309" s="41" t="e">
        <f>IF($G$6="январь",ROUND(#REF!-#REF!,2),IF(#REF!&gt;=#REF!,0,ROUND(#REF!-#REF!,2)))</f>
        <v>#REF!</v>
      </c>
      <c r="AA309" s="32" t="e">
        <f>IF(#REF!&gt;#REF!,#REF!-#REF!,0)</f>
        <v>#REF!</v>
      </c>
      <c r="AB309" s="42" t="e">
        <f>IF($G$6="январь",ROUND(#REF!-#REF!,2),IF(#REF!&gt;=#REF!,0,ROUND(#REF!-#REF!,2)))</f>
        <v>#REF!</v>
      </c>
      <c r="AC309" s="32" t="e">
        <f>IF(#REF!&gt;#REF!,#REF!-#REF!,0)</f>
        <v>#REF!</v>
      </c>
      <c r="AD309" s="32">
        <f t="shared" si="50"/>
        <v>0</v>
      </c>
      <c r="AE309" s="41">
        <f t="shared" si="51"/>
        <v>0</v>
      </c>
      <c r="AF309" s="41">
        <f t="shared" si="52"/>
        <v>0</v>
      </c>
      <c r="AG309" s="41">
        <f t="shared" si="53"/>
        <v>0</v>
      </c>
      <c r="AH309" s="41">
        <f t="shared" si="54"/>
        <v>0</v>
      </c>
      <c r="AI309" s="41">
        <f t="shared" si="55"/>
        <v>0</v>
      </c>
      <c r="AJ309" s="41">
        <f t="shared" si="56"/>
        <v>0</v>
      </c>
      <c r="AK309" s="41">
        <f t="shared" si="57"/>
        <v>0</v>
      </c>
      <c r="AL309" s="41">
        <f t="shared" si="58"/>
        <v>0</v>
      </c>
      <c r="AN309" s="40">
        <f t="shared" si="61"/>
        <v>296</v>
      </c>
      <c r="AO3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09" s="42">
        <f>IF(B309="",0,IF(ISERROR(VLOOKUP(B309,LesName,1,FALSE)),"ошибка в наименовании",0))</f>
        <v>0</v>
      </c>
      <c r="AQ309" s="42">
        <f>IF(OR(AND(LEN(C309)&gt;0,LEN(B309)&gt;0,H309&lt;&gt;0),AND(LEN(C309)=0,LEN(B309)=0,H309=0)),0,"введены не все данные (графы Б, В, 9)")</f>
        <v>0</v>
      </c>
    </row>
    <row r="310" spans="1:43" ht="38.25" x14ac:dyDescent="0.2">
      <c r="A310" s="34">
        <v>297</v>
      </c>
      <c r="B310" s="35" t="s">
        <v>72</v>
      </c>
      <c r="C310" s="35" t="s">
        <v>937</v>
      </c>
      <c r="D310" s="35" t="s">
        <v>89</v>
      </c>
      <c r="E310" s="35" t="s">
        <v>97</v>
      </c>
      <c r="F310" s="36" t="s">
        <v>59</v>
      </c>
      <c r="G310" s="37" t="s">
        <v>196</v>
      </c>
      <c r="H310" s="39">
        <f t="shared" si="59"/>
        <v>2.1</v>
      </c>
      <c r="I310" s="38">
        <v>0.8</v>
      </c>
      <c r="J310" s="38">
        <v>1.3</v>
      </c>
      <c r="K310" s="38">
        <v>0.1</v>
      </c>
      <c r="L310" s="38"/>
      <c r="M310" s="38"/>
      <c r="N310" s="38"/>
      <c r="O310" s="38"/>
      <c r="P310" s="38"/>
      <c r="Q310" s="38"/>
      <c r="R310" s="38"/>
      <c r="S310" s="38"/>
      <c r="T310" s="38"/>
      <c r="U310" s="38"/>
      <c r="V310" s="38"/>
      <c r="W310" s="37" t="s">
        <v>783</v>
      </c>
      <c r="Y310" s="40">
        <f t="shared" si="60"/>
        <v>297</v>
      </c>
      <c r="Z310" s="41" t="e">
        <f>IF($G$6="январь",ROUND(#REF!-#REF!,2),IF(#REF!&gt;=#REF!,0,ROUND(#REF!-#REF!,2)))</f>
        <v>#REF!</v>
      </c>
      <c r="AA310" s="32" t="e">
        <f>IF(#REF!&gt;#REF!,#REF!-#REF!,0)</f>
        <v>#REF!</v>
      </c>
      <c r="AB310" s="42" t="e">
        <f>IF($G$6="январь",ROUND(#REF!-#REF!,2),IF(#REF!&gt;=#REF!,0,ROUND(#REF!-#REF!,2)))</f>
        <v>#REF!</v>
      </c>
      <c r="AC310" s="32" t="e">
        <f>IF(#REF!&gt;#REF!,#REF!-#REF!,0)</f>
        <v>#REF!</v>
      </c>
      <c r="AD310" s="32">
        <f t="shared" si="50"/>
        <v>0</v>
      </c>
      <c r="AE310" s="41">
        <f t="shared" si="51"/>
        <v>0</v>
      </c>
      <c r="AF310" s="41">
        <f t="shared" si="52"/>
        <v>0</v>
      </c>
      <c r="AG310" s="41">
        <f t="shared" si="53"/>
        <v>0</v>
      </c>
      <c r="AH310" s="41">
        <f t="shared" si="54"/>
        <v>0</v>
      </c>
      <c r="AI310" s="41">
        <f t="shared" si="55"/>
        <v>0</v>
      </c>
      <c r="AJ310" s="41">
        <f t="shared" si="56"/>
        <v>0</v>
      </c>
      <c r="AK310" s="41">
        <f t="shared" si="57"/>
        <v>0</v>
      </c>
      <c r="AL310" s="41">
        <f t="shared" si="58"/>
        <v>0</v>
      </c>
      <c r="AN310" s="40">
        <f t="shared" si="61"/>
        <v>297</v>
      </c>
      <c r="AO3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0" s="42">
        <f>IF(B310="",0,IF(ISERROR(VLOOKUP(B310,LesName,1,FALSE)),"ошибка в наименовании",0))</f>
        <v>0</v>
      </c>
      <c r="AQ310" s="42">
        <f>IF(OR(AND(LEN(C310)&gt;0,LEN(B310)&gt;0,H310&lt;&gt;0),AND(LEN(C310)=0,LEN(B310)=0,H310=0)),0,"введены не все данные (графы Б, В, 9)")</f>
        <v>0</v>
      </c>
    </row>
    <row r="311" spans="1:43" ht="25.5" customHeight="1" x14ac:dyDescent="0.2">
      <c r="A311" s="34">
        <v>298</v>
      </c>
      <c r="B311" s="35" t="s">
        <v>48</v>
      </c>
      <c r="C311" s="35" t="s">
        <v>938</v>
      </c>
      <c r="D311" s="35" t="s">
        <v>939</v>
      </c>
      <c r="E311" s="35" t="s">
        <v>275</v>
      </c>
      <c r="F311" s="36" t="s">
        <v>59</v>
      </c>
      <c r="G311" s="37" t="s">
        <v>53</v>
      </c>
      <c r="H311" s="39">
        <f t="shared" si="59"/>
        <v>1.8</v>
      </c>
      <c r="I311" s="38">
        <v>1.7</v>
      </c>
      <c r="J311" s="38">
        <v>0.1</v>
      </c>
      <c r="K311" s="38">
        <v>0.1</v>
      </c>
      <c r="L311" s="38"/>
      <c r="M311" s="38"/>
      <c r="N311" s="38"/>
      <c r="O311" s="38"/>
      <c r="P311" s="38"/>
      <c r="Q311" s="38"/>
      <c r="R311" s="38"/>
      <c r="S311" s="38"/>
      <c r="T311" s="38"/>
      <c r="U311" s="38"/>
      <c r="V311" s="38"/>
      <c r="W311" s="37" t="s">
        <v>783</v>
      </c>
      <c r="Y311" s="40">
        <f t="shared" si="60"/>
        <v>298</v>
      </c>
      <c r="Z311" s="41" t="e">
        <f>IF($G$6="январь",ROUND(#REF!-#REF!,2),IF(#REF!&gt;=#REF!,0,ROUND(#REF!-#REF!,2)))</f>
        <v>#REF!</v>
      </c>
      <c r="AA311" s="32" t="e">
        <f>IF(#REF!&gt;#REF!,#REF!-#REF!,0)</f>
        <v>#REF!</v>
      </c>
      <c r="AB311" s="42" t="e">
        <f>IF($G$6="январь",ROUND(#REF!-#REF!,2),IF(#REF!&gt;=#REF!,0,ROUND(#REF!-#REF!,2)))</f>
        <v>#REF!</v>
      </c>
      <c r="AC311" s="32" t="e">
        <f>IF(#REF!&gt;#REF!,#REF!-#REF!,0)</f>
        <v>#REF!</v>
      </c>
      <c r="AD311" s="32">
        <f t="shared" si="50"/>
        <v>0</v>
      </c>
      <c r="AE311" s="41">
        <f t="shared" si="51"/>
        <v>0</v>
      </c>
      <c r="AF311" s="41">
        <f t="shared" si="52"/>
        <v>0</v>
      </c>
      <c r="AG311" s="41">
        <f t="shared" si="53"/>
        <v>0</v>
      </c>
      <c r="AH311" s="41">
        <f t="shared" si="54"/>
        <v>0</v>
      </c>
      <c r="AI311" s="41">
        <f t="shared" si="55"/>
        <v>0</v>
      </c>
      <c r="AJ311" s="41">
        <f t="shared" si="56"/>
        <v>0</v>
      </c>
      <c r="AK311" s="41">
        <f t="shared" si="57"/>
        <v>0</v>
      </c>
      <c r="AL311" s="41">
        <f t="shared" si="58"/>
        <v>0</v>
      </c>
      <c r="AN311" s="40">
        <f t="shared" si="61"/>
        <v>298</v>
      </c>
      <c r="AO3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1" s="42">
        <f>IF(B311="",0,IF(ISERROR(VLOOKUP(B311,LesName,1,FALSE)),"ошибка в наименовании",0))</f>
        <v>0</v>
      </c>
      <c r="AQ311" s="42">
        <f>IF(OR(AND(LEN(C311)&gt;0,LEN(B311)&gt;0,H311&lt;&gt;0),AND(LEN(C311)=0,LEN(B311)=0,H311=0)),0,"введены не все данные (графы Б, В, 9)")</f>
        <v>0</v>
      </c>
    </row>
    <row r="312" spans="1:43" ht="24" customHeight="1" x14ac:dyDescent="0.2">
      <c r="A312" s="34">
        <v>299</v>
      </c>
      <c r="B312" s="35" t="s">
        <v>62</v>
      </c>
      <c r="C312" s="35" t="s">
        <v>940</v>
      </c>
      <c r="D312" s="35" t="s">
        <v>941</v>
      </c>
      <c r="E312" s="35" t="s">
        <v>121</v>
      </c>
      <c r="F312" s="36" t="s">
        <v>59</v>
      </c>
      <c r="G312" s="37" t="s">
        <v>60</v>
      </c>
      <c r="H312" s="39">
        <f t="shared" si="59"/>
        <v>1.3</v>
      </c>
      <c r="I312" s="38">
        <v>0.1</v>
      </c>
      <c r="J312" s="38">
        <v>1.2</v>
      </c>
      <c r="K312" s="38">
        <v>0.1</v>
      </c>
      <c r="L312" s="38"/>
      <c r="M312" s="38"/>
      <c r="N312" s="38"/>
      <c r="O312" s="38"/>
      <c r="P312" s="38"/>
      <c r="Q312" s="38"/>
      <c r="R312" s="38"/>
      <c r="S312" s="38"/>
      <c r="T312" s="38"/>
      <c r="U312" s="38"/>
      <c r="V312" s="38"/>
      <c r="W312" s="37" t="s">
        <v>942</v>
      </c>
      <c r="Y312" s="40">
        <f t="shared" si="60"/>
        <v>299</v>
      </c>
      <c r="Z312" s="41" t="e">
        <f>IF($G$6="январь",ROUND(#REF!-#REF!,2),IF(#REF!&gt;=#REF!,0,ROUND(#REF!-#REF!,2)))</f>
        <v>#REF!</v>
      </c>
      <c r="AA312" s="32" t="e">
        <f>IF(#REF!&gt;#REF!,#REF!-#REF!,0)</f>
        <v>#REF!</v>
      </c>
      <c r="AB312" s="42" t="e">
        <f>IF($G$6="январь",ROUND(#REF!-#REF!,2),IF(#REF!&gt;=#REF!,0,ROUND(#REF!-#REF!,2)))</f>
        <v>#REF!</v>
      </c>
      <c r="AC312" s="32" t="e">
        <f>IF(#REF!&gt;#REF!,#REF!-#REF!,0)</f>
        <v>#REF!</v>
      </c>
      <c r="AD312" s="32">
        <f t="shared" si="50"/>
        <v>0</v>
      </c>
      <c r="AE312" s="41">
        <f t="shared" si="51"/>
        <v>0</v>
      </c>
      <c r="AF312" s="41">
        <f t="shared" si="52"/>
        <v>0</v>
      </c>
      <c r="AG312" s="41">
        <f t="shared" si="53"/>
        <v>0</v>
      </c>
      <c r="AH312" s="41">
        <f t="shared" si="54"/>
        <v>0</v>
      </c>
      <c r="AI312" s="41">
        <f t="shared" si="55"/>
        <v>0</v>
      </c>
      <c r="AJ312" s="41">
        <f t="shared" si="56"/>
        <v>0</v>
      </c>
      <c r="AK312" s="41">
        <f t="shared" si="57"/>
        <v>0</v>
      </c>
      <c r="AL312" s="41">
        <f t="shared" si="58"/>
        <v>0</v>
      </c>
      <c r="AN312" s="40">
        <f t="shared" si="61"/>
        <v>299</v>
      </c>
      <c r="AO3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2" s="42">
        <f>IF(B312="",0,IF(ISERROR(VLOOKUP(B312,LesName,1,FALSE)),"ошибка в наименовании",0))</f>
        <v>0</v>
      </c>
      <c r="AQ312" s="42">
        <f>IF(OR(AND(LEN(C312)&gt;0,LEN(B312)&gt;0,H312&lt;&gt;0),AND(LEN(C312)=0,LEN(B312)=0,H312=0)),0,"введены не все данные (графы Б, В, 9)")</f>
        <v>0</v>
      </c>
    </row>
    <row r="313" spans="1:43" ht="30.75" customHeight="1" x14ac:dyDescent="0.2">
      <c r="A313" s="34">
        <v>300</v>
      </c>
      <c r="B313" s="35" t="s">
        <v>48</v>
      </c>
      <c r="C313" s="35" t="s">
        <v>943</v>
      </c>
      <c r="D313" s="35" t="s">
        <v>944</v>
      </c>
      <c r="E313" s="35" t="s">
        <v>117</v>
      </c>
      <c r="F313" s="36" t="s">
        <v>59</v>
      </c>
      <c r="G313" s="37" t="s">
        <v>53</v>
      </c>
      <c r="H313" s="39">
        <f t="shared" si="59"/>
        <v>1.3</v>
      </c>
      <c r="I313" s="38">
        <v>0.5</v>
      </c>
      <c r="J313" s="38">
        <v>0.8</v>
      </c>
      <c r="K313" s="38">
        <v>0.1</v>
      </c>
      <c r="L313" s="38"/>
      <c r="M313" s="38"/>
      <c r="N313" s="38"/>
      <c r="O313" s="38"/>
      <c r="P313" s="38"/>
      <c r="Q313" s="38"/>
      <c r="R313" s="38"/>
      <c r="S313" s="38"/>
      <c r="T313" s="38"/>
      <c r="U313" s="38"/>
      <c r="V313" s="38"/>
      <c r="W313" s="37" t="s">
        <v>913</v>
      </c>
      <c r="Y313" s="40">
        <f t="shared" si="60"/>
        <v>300</v>
      </c>
      <c r="Z313" s="41" t="e">
        <f>IF($G$6="январь",ROUND(#REF!-#REF!,2),IF(#REF!&gt;=#REF!,0,ROUND(#REF!-#REF!,2)))</f>
        <v>#REF!</v>
      </c>
      <c r="AA313" s="32" t="e">
        <f>IF(#REF!&gt;#REF!,#REF!-#REF!,0)</f>
        <v>#REF!</v>
      </c>
      <c r="AB313" s="42" t="e">
        <f>IF($G$6="январь",ROUND(#REF!-#REF!,2),IF(#REF!&gt;=#REF!,0,ROUND(#REF!-#REF!,2)))</f>
        <v>#REF!</v>
      </c>
      <c r="AC313" s="32" t="e">
        <f>IF(#REF!&gt;#REF!,#REF!-#REF!,0)</f>
        <v>#REF!</v>
      </c>
      <c r="AD313" s="32">
        <f t="shared" si="50"/>
        <v>0</v>
      </c>
      <c r="AE313" s="41">
        <f t="shared" si="51"/>
        <v>0</v>
      </c>
      <c r="AF313" s="41">
        <f t="shared" si="52"/>
        <v>0</v>
      </c>
      <c r="AG313" s="41">
        <f t="shared" si="53"/>
        <v>0</v>
      </c>
      <c r="AH313" s="41">
        <f t="shared" si="54"/>
        <v>0</v>
      </c>
      <c r="AI313" s="41">
        <f t="shared" si="55"/>
        <v>0</v>
      </c>
      <c r="AJ313" s="41">
        <f t="shared" si="56"/>
        <v>0</v>
      </c>
      <c r="AK313" s="41">
        <f t="shared" si="57"/>
        <v>0</v>
      </c>
      <c r="AL313" s="41">
        <f t="shared" si="58"/>
        <v>0</v>
      </c>
      <c r="AN313" s="40">
        <f t="shared" si="61"/>
        <v>300</v>
      </c>
      <c r="AO3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3" s="42">
        <f>IF(B313="",0,IF(ISERROR(VLOOKUP(B313,LesName,1,FALSE)),"ошибка в наименовании",0))</f>
        <v>0</v>
      </c>
      <c r="AQ313" s="42">
        <f>IF(OR(AND(LEN(C313)&gt;0,LEN(B313)&gt;0,H313&lt;&gt;0),AND(LEN(C313)=0,LEN(B313)=0,H313=0)),0,"введены не все данные (графы Б, В, 9)")</f>
        <v>0</v>
      </c>
    </row>
    <row r="314" spans="1:43" hidden="1" x14ac:dyDescent="0.2">
      <c r="A314" s="34">
        <v>301</v>
      </c>
      <c r="B314" s="35"/>
      <c r="C314" s="35"/>
      <c r="D314" s="35"/>
      <c r="E314" s="35"/>
      <c r="F314" s="36"/>
      <c r="G314" s="37"/>
      <c r="H314" s="39">
        <f t="shared" si="59"/>
        <v>0</v>
      </c>
      <c r="I314" s="38"/>
      <c r="J314" s="38"/>
      <c r="K314" s="38"/>
      <c r="L314" s="38"/>
      <c r="M314" s="38"/>
      <c r="N314" s="38"/>
      <c r="O314" s="38"/>
      <c r="P314" s="38"/>
      <c r="Q314" s="38"/>
      <c r="R314" s="38"/>
      <c r="S314" s="38"/>
      <c r="T314" s="38"/>
      <c r="U314" s="38"/>
      <c r="V314" s="38"/>
      <c r="W314" s="37"/>
      <c r="Y314" s="40">
        <f t="shared" si="60"/>
        <v>301</v>
      </c>
      <c r="Z314" s="41" t="e">
        <f>IF($G$6="январь",ROUND(#REF!-#REF!,2),IF(#REF!&gt;=#REF!,0,ROUND(#REF!-#REF!,2)))</f>
        <v>#REF!</v>
      </c>
      <c r="AA314" s="32" t="e">
        <f>IF(#REF!&gt;#REF!,#REF!-#REF!,0)</f>
        <v>#REF!</v>
      </c>
      <c r="AB314" s="42" t="e">
        <f>IF($G$6="январь",ROUND(#REF!-#REF!,2),IF(#REF!&gt;=#REF!,0,ROUND(#REF!-#REF!,2)))</f>
        <v>#REF!</v>
      </c>
      <c r="AC314" s="32" t="e">
        <f>IF(#REF!&gt;#REF!,#REF!-#REF!,0)</f>
        <v>#REF!</v>
      </c>
      <c r="AD314" s="32">
        <f t="shared" si="50"/>
        <v>0</v>
      </c>
      <c r="AE314" s="41">
        <f t="shared" si="51"/>
        <v>0</v>
      </c>
      <c r="AF314" s="41">
        <f t="shared" si="52"/>
        <v>0</v>
      </c>
      <c r="AG314" s="41">
        <f t="shared" si="53"/>
        <v>0</v>
      </c>
      <c r="AH314" s="41">
        <f t="shared" si="54"/>
        <v>0</v>
      </c>
      <c r="AI314" s="41">
        <f t="shared" si="55"/>
        <v>0</v>
      </c>
      <c r="AJ314" s="41">
        <f t="shared" si="56"/>
        <v>0</v>
      </c>
      <c r="AK314" s="41">
        <f t="shared" si="57"/>
        <v>0</v>
      </c>
      <c r="AL314" s="41">
        <f t="shared" si="58"/>
        <v>0</v>
      </c>
      <c r="AN314" s="40">
        <f t="shared" si="61"/>
        <v>301</v>
      </c>
      <c r="AO3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4" s="42">
        <f>IF(B314="",0,IF(ISERROR(VLOOKUP(B314,LesName,1,FALSE)),"ошибка в наименовании",0))</f>
        <v>0</v>
      </c>
      <c r="AQ314" s="42">
        <f>IF(OR(AND(LEN(C314)&gt;0,LEN(B314)&gt;0,H314&lt;&gt;0),AND(LEN(C314)=0,LEN(B314)=0,H314=0)),0,"введены не все данные (графы Б, В, 9)")</f>
        <v>0</v>
      </c>
    </row>
    <row r="315" spans="1:43" ht="31.5" hidden="1" customHeight="1" x14ac:dyDescent="0.2">
      <c r="A315" s="34">
        <v>302</v>
      </c>
      <c r="B315" s="35"/>
      <c r="C315" s="35"/>
      <c r="D315" s="35"/>
      <c r="E315" s="35"/>
      <c r="F315" s="36"/>
      <c r="G315" s="37"/>
      <c r="H315" s="39">
        <f t="shared" si="59"/>
        <v>0</v>
      </c>
      <c r="I315" s="38"/>
      <c r="J315" s="38"/>
      <c r="K315" s="38"/>
      <c r="L315" s="38"/>
      <c r="M315" s="38"/>
      <c r="N315" s="38"/>
      <c r="O315" s="38"/>
      <c r="P315" s="38"/>
      <c r="Q315" s="38"/>
      <c r="R315" s="38"/>
      <c r="S315" s="38"/>
      <c r="T315" s="38"/>
      <c r="U315" s="38"/>
      <c r="V315" s="38"/>
      <c r="W315" s="37"/>
      <c r="Y315" s="40">
        <f t="shared" si="60"/>
        <v>302</v>
      </c>
      <c r="Z315" s="41" t="e">
        <f>IF($G$6="январь",ROUND(#REF!-#REF!,2),IF(#REF!&gt;=#REF!,0,ROUND(#REF!-#REF!,2)))</f>
        <v>#REF!</v>
      </c>
      <c r="AA315" s="32" t="e">
        <f>IF(#REF!&gt;#REF!,#REF!-#REF!,0)</f>
        <v>#REF!</v>
      </c>
      <c r="AB315" s="42" t="e">
        <f>IF($G$6="январь",ROUND(#REF!-#REF!,2),IF(#REF!&gt;=#REF!,0,ROUND(#REF!-#REF!,2)))</f>
        <v>#REF!</v>
      </c>
      <c r="AC315" s="32" t="e">
        <f>IF(#REF!&gt;#REF!,#REF!-#REF!,0)</f>
        <v>#REF!</v>
      </c>
      <c r="AD315" s="32">
        <f t="shared" si="50"/>
        <v>0</v>
      </c>
      <c r="AE315" s="41">
        <f t="shared" si="51"/>
        <v>0</v>
      </c>
      <c r="AF315" s="41">
        <f t="shared" si="52"/>
        <v>0</v>
      </c>
      <c r="AG315" s="41">
        <f t="shared" si="53"/>
        <v>0</v>
      </c>
      <c r="AH315" s="41">
        <f t="shared" si="54"/>
        <v>0</v>
      </c>
      <c r="AI315" s="41">
        <f t="shared" si="55"/>
        <v>0</v>
      </c>
      <c r="AJ315" s="41">
        <f t="shared" si="56"/>
        <v>0</v>
      </c>
      <c r="AK315" s="41">
        <f t="shared" si="57"/>
        <v>0</v>
      </c>
      <c r="AL315" s="41">
        <f t="shared" si="58"/>
        <v>0</v>
      </c>
      <c r="AN315" s="40">
        <f t="shared" si="61"/>
        <v>302</v>
      </c>
      <c r="AO3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5" s="42">
        <f>IF(B315="",0,IF(ISERROR(VLOOKUP(B315,LesName,1,FALSE)),"ошибка в наименовании",0))</f>
        <v>0</v>
      </c>
      <c r="AQ315" s="42">
        <f>IF(OR(AND(LEN(C315)&gt;0,LEN(B315)&gt;0,H315&lt;&gt;0),AND(LEN(C315)=0,LEN(B315)=0,H315=0)),0,"введены не все данные (графы Б, В, 9)")</f>
        <v>0</v>
      </c>
    </row>
    <row r="316" spans="1:43" ht="30.75" hidden="1" customHeight="1" x14ac:dyDescent="0.2">
      <c r="A316" s="34">
        <v>303</v>
      </c>
      <c r="B316" s="35"/>
      <c r="C316" s="35"/>
      <c r="D316" s="35"/>
      <c r="E316" s="35"/>
      <c r="F316" s="36"/>
      <c r="G316" s="37"/>
      <c r="H316" s="39">
        <f t="shared" si="59"/>
        <v>0</v>
      </c>
      <c r="I316" s="38"/>
      <c r="J316" s="38"/>
      <c r="K316" s="38"/>
      <c r="L316" s="38"/>
      <c r="M316" s="38"/>
      <c r="N316" s="38"/>
      <c r="O316" s="38"/>
      <c r="P316" s="38"/>
      <c r="Q316" s="38"/>
      <c r="R316" s="38"/>
      <c r="S316" s="38"/>
      <c r="T316" s="38"/>
      <c r="U316" s="38"/>
      <c r="V316" s="38"/>
      <c r="W316" s="37"/>
      <c r="Y316" s="40">
        <f t="shared" si="60"/>
        <v>303</v>
      </c>
      <c r="Z316" s="41" t="e">
        <f>IF($G$6="январь",ROUND(#REF!-#REF!,2),IF(#REF!&gt;=#REF!,0,ROUND(#REF!-#REF!,2)))</f>
        <v>#REF!</v>
      </c>
      <c r="AA316" s="32" t="e">
        <f>IF(#REF!&gt;#REF!,#REF!-#REF!,0)</f>
        <v>#REF!</v>
      </c>
      <c r="AB316" s="42" t="e">
        <f>IF($G$6="январь",ROUND(#REF!-#REF!,2),IF(#REF!&gt;=#REF!,0,ROUND(#REF!-#REF!,2)))</f>
        <v>#REF!</v>
      </c>
      <c r="AC316" s="32" t="e">
        <f>IF(#REF!&gt;#REF!,#REF!-#REF!,0)</f>
        <v>#REF!</v>
      </c>
      <c r="AD316" s="32">
        <f t="shared" si="50"/>
        <v>0</v>
      </c>
      <c r="AE316" s="41">
        <f t="shared" si="51"/>
        <v>0</v>
      </c>
      <c r="AF316" s="41">
        <f t="shared" si="52"/>
        <v>0</v>
      </c>
      <c r="AG316" s="41">
        <f t="shared" si="53"/>
        <v>0</v>
      </c>
      <c r="AH316" s="41">
        <f t="shared" si="54"/>
        <v>0</v>
      </c>
      <c r="AI316" s="41">
        <f t="shared" si="55"/>
        <v>0</v>
      </c>
      <c r="AJ316" s="41">
        <f t="shared" si="56"/>
        <v>0</v>
      </c>
      <c r="AK316" s="41">
        <f t="shared" si="57"/>
        <v>0</v>
      </c>
      <c r="AL316" s="41">
        <f t="shared" si="58"/>
        <v>0</v>
      </c>
      <c r="AN316" s="40">
        <f t="shared" si="61"/>
        <v>303</v>
      </c>
      <c r="AO3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6" s="42">
        <f>IF(B316="",0,IF(ISERROR(VLOOKUP(B316,LesName,1,FALSE)),"ошибка в наименовании",0))</f>
        <v>0</v>
      </c>
      <c r="AQ316" s="42">
        <f>IF(OR(AND(LEN(C316)&gt;0,LEN(B316)&gt;0,H316&lt;&gt;0),AND(LEN(C316)=0,LEN(B316)=0,H316=0)),0,"введены не все данные (графы Б, В, 9)")</f>
        <v>0</v>
      </c>
    </row>
    <row r="317" spans="1:43" ht="46.5" hidden="1" customHeight="1" x14ac:dyDescent="0.2">
      <c r="A317" s="34">
        <v>304</v>
      </c>
      <c r="B317" s="35"/>
      <c r="C317" s="35"/>
      <c r="D317" s="35"/>
      <c r="E317" s="35"/>
      <c r="F317" s="36"/>
      <c r="G317" s="37"/>
      <c r="H317" s="39">
        <f t="shared" si="59"/>
        <v>0</v>
      </c>
      <c r="I317" s="38"/>
      <c r="J317" s="38"/>
      <c r="K317" s="38"/>
      <c r="L317" s="38"/>
      <c r="M317" s="38"/>
      <c r="N317" s="38"/>
      <c r="O317" s="38"/>
      <c r="P317" s="38"/>
      <c r="Q317" s="38"/>
      <c r="R317" s="38"/>
      <c r="S317" s="38"/>
      <c r="T317" s="38"/>
      <c r="U317" s="38"/>
      <c r="V317" s="38"/>
      <c r="W317" s="37"/>
      <c r="Y317" s="40">
        <f t="shared" si="60"/>
        <v>304</v>
      </c>
      <c r="Z317" s="41" t="e">
        <f>IF($G$6="январь",ROUND(#REF!-#REF!,2),IF(#REF!&gt;=#REF!,0,ROUND(#REF!-#REF!,2)))</f>
        <v>#REF!</v>
      </c>
      <c r="AA317" s="32" t="e">
        <f>IF(#REF!&gt;#REF!,#REF!-#REF!,0)</f>
        <v>#REF!</v>
      </c>
      <c r="AB317" s="42" t="e">
        <f>IF($G$6="январь",ROUND(#REF!-#REF!,2),IF(#REF!&gt;=#REF!,0,ROUND(#REF!-#REF!,2)))</f>
        <v>#REF!</v>
      </c>
      <c r="AC317" s="32" t="e">
        <f>IF(#REF!&gt;#REF!,#REF!-#REF!,0)</f>
        <v>#REF!</v>
      </c>
      <c r="AD317" s="32">
        <f t="shared" si="50"/>
        <v>0</v>
      </c>
      <c r="AE317" s="41">
        <f t="shared" si="51"/>
        <v>0</v>
      </c>
      <c r="AF317" s="41">
        <f t="shared" si="52"/>
        <v>0</v>
      </c>
      <c r="AG317" s="41">
        <f t="shared" si="53"/>
        <v>0</v>
      </c>
      <c r="AH317" s="41">
        <f t="shared" si="54"/>
        <v>0</v>
      </c>
      <c r="AI317" s="41">
        <f t="shared" si="55"/>
        <v>0</v>
      </c>
      <c r="AJ317" s="41">
        <f t="shared" si="56"/>
        <v>0</v>
      </c>
      <c r="AK317" s="41">
        <f t="shared" si="57"/>
        <v>0</v>
      </c>
      <c r="AL317" s="41">
        <f t="shared" si="58"/>
        <v>0</v>
      </c>
      <c r="AN317" s="40">
        <f t="shared" si="61"/>
        <v>304</v>
      </c>
      <c r="AO3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7" s="42">
        <f>IF(B317="",0,IF(ISERROR(VLOOKUP(B317,LesName,1,FALSE)),"ошибка в наименовании",0))</f>
        <v>0</v>
      </c>
      <c r="AQ317" s="42">
        <f>IF(OR(AND(LEN(C317)&gt;0,LEN(B317)&gt;0,H317&lt;&gt;0),AND(LEN(C317)=0,LEN(B317)=0,H317=0)),0,"введены не все данные (графы Б, В, 9)")</f>
        <v>0</v>
      </c>
    </row>
    <row r="318" spans="1:43" ht="31.5" hidden="1" customHeight="1" x14ac:dyDescent="0.2">
      <c r="A318" s="34">
        <v>305</v>
      </c>
      <c r="B318" s="35"/>
      <c r="C318" s="35"/>
      <c r="D318" s="35"/>
      <c r="E318" s="35"/>
      <c r="F318" s="36"/>
      <c r="G318" s="37"/>
      <c r="H318" s="39">
        <f t="shared" si="59"/>
        <v>0</v>
      </c>
      <c r="I318" s="38"/>
      <c r="J318" s="38"/>
      <c r="K318" s="38"/>
      <c r="L318" s="38"/>
      <c r="M318" s="38"/>
      <c r="N318" s="38"/>
      <c r="O318" s="38"/>
      <c r="P318" s="38"/>
      <c r="Q318" s="38"/>
      <c r="R318" s="38"/>
      <c r="S318" s="38"/>
      <c r="T318" s="38"/>
      <c r="U318" s="38"/>
      <c r="V318" s="38"/>
      <c r="W318" s="37"/>
      <c r="Y318" s="40">
        <f t="shared" si="60"/>
        <v>305</v>
      </c>
      <c r="Z318" s="41" t="e">
        <f>IF($G$6="январь",ROUND(#REF!-#REF!,2),IF(#REF!&gt;=#REF!,0,ROUND(#REF!-#REF!,2)))</f>
        <v>#REF!</v>
      </c>
      <c r="AA318" s="32" t="e">
        <f>IF(#REF!&gt;#REF!,#REF!-#REF!,0)</f>
        <v>#REF!</v>
      </c>
      <c r="AB318" s="42" t="e">
        <f>IF($G$6="январь",ROUND(#REF!-#REF!,2),IF(#REF!&gt;=#REF!,0,ROUND(#REF!-#REF!,2)))</f>
        <v>#REF!</v>
      </c>
      <c r="AC318" s="32" t="e">
        <f>IF(#REF!&gt;#REF!,#REF!-#REF!,0)</f>
        <v>#REF!</v>
      </c>
      <c r="AD318" s="32">
        <f t="shared" si="50"/>
        <v>0</v>
      </c>
      <c r="AE318" s="41">
        <f t="shared" si="51"/>
        <v>0</v>
      </c>
      <c r="AF318" s="41">
        <f t="shared" si="52"/>
        <v>0</v>
      </c>
      <c r="AG318" s="41">
        <f t="shared" si="53"/>
        <v>0</v>
      </c>
      <c r="AH318" s="41">
        <f t="shared" si="54"/>
        <v>0</v>
      </c>
      <c r="AI318" s="41">
        <f t="shared" si="55"/>
        <v>0</v>
      </c>
      <c r="AJ318" s="41">
        <f t="shared" si="56"/>
        <v>0</v>
      </c>
      <c r="AK318" s="41">
        <f t="shared" si="57"/>
        <v>0</v>
      </c>
      <c r="AL318" s="41">
        <f t="shared" si="58"/>
        <v>0</v>
      </c>
      <c r="AN318" s="40">
        <f t="shared" si="61"/>
        <v>305</v>
      </c>
      <c r="AO3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8" s="42">
        <f>IF(B318="",0,IF(ISERROR(VLOOKUP(B318,LesName,1,FALSE)),"ошибка в наименовании",0))</f>
        <v>0</v>
      </c>
      <c r="AQ318" s="42">
        <f>IF(OR(AND(LEN(C318)&gt;0,LEN(B318)&gt;0,H318&lt;&gt;0),AND(LEN(C318)=0,LEN(B318)=0,H318=0)),0,"введены не все данные (графы Б, В, 9)")</f>
        <v>0</v>
      </c>
    </row>
    <row r="319" spans="1:43" ht="40.5" hidden="1" customHeight="1" x14ac:dyDescent="0.2">
      <c r="A319" s="34">
        <v>306</v>
      </c>
      <c r="B319" s="35"/>
      <c r="C319" s="35"/>
      <c r="D319" s="35"/>
      <c r="E319" s="35"/>
      <c r="F319" s="36"/>
      <c r="G319" s="37"/>
      <c r="H319" s="39">
        <f t="shared" si="59"/>
        <v>0</v>
      </c>
      <c r="I319" s="38"/>
      <c r="J319" s="38"/>
      <c r="K319" s="38"/>
      <c r="L319" s="38"/>
      <c r="M319" s="38"/>
      <c r="N319" s="38"/>
      <c r="O319" s="38"/>
      <c r="P319" s="38"/>
      <c r="Q319" s="38"/>
      <c r="R319" s="38"/>
      <c r="S319" s="38"/>
      <c r="T319" s="38"/>
      <c r="U319" s="38"/>
      <c r="V319" s="38"/>
      <c r="W319" s="37"/>
      <c r="Y319" s="40">
        <f t="shared" si="60"/>
        <v>306</v>
      </c>
      <c r="Z319" s="41" t="e">
        <f>IF($G$6="январь",ROUND(#REF!-#REF!,2),IF(#REF!&gt;=#REF!,0,ROUND(#REF!-#REF!,2)))</f>
        <v>#REF!</v>
      </c>
      <c r="AA319" s="32" t="e">
        <f>IF(#REF!&gt;#REF!,#REF!-#REF!,0)</f>
        <v>#REF!</v>
      </c>
      <c r="AB319" s="42" t="e">
        <f>IF($G$6="январь",ROUND(#REF!-#REF!,2),IF(#REF!&gt;=#REF!,0,ROUND(#REF!-#REF!,2)))</f>
        <v>#REF!</v>
      </c>
      <c r="AC319" s="32" t="e">
        <f>IF(#REF!&gt;#REF!,#REF!-#REF!,0)</f>
        <v>#REF!</v>
      </c>
      <c r="AD319" s="32">
        <f t="shared" si="50"/>
        <v>0</v>
      </c>
      <c r="AE319" s="41">
        <f t="shared" si="51"/>
        <v>0</v>
      </c>
      <c r="AF319" s="41">
        <f t="shared" si="52"/>
        <v>0</v>
      </c>
      <c r="AG319" s="41">
        <f t="shared" si="53"/>
        <v>0</v>
      </c>
      <c r="AH319" s="41">
        <f t="shared" si="54"/>
        <v>0</v>
      </c>
      <c r="AI319" s="41">
        <f t="shared" si="55"/>
        <v>0</v>
      </c>
      <c r="AJ319" s="41">
        <f t="shared" si="56"/>
        <v>0</v>
      </c>
      <c r="AK319" s="41">
        <f t="shared" si="57"/>
        <v>0</v>
      </c>
      <c r="AL319" s="41">
        <f t="shared" si="58"/>
        <v>0</v>
      </c>
      <c r="AN319" s="40">
        <f t="shared" si="61"/>
        <v>306</v>
      </c>
      <c r="AO3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19" s="42">
        <f>IF(B319="",0,IF(ISERROR(VLOOKUP(B319,LesName,1,FALSE)),"ошибка в наименовании",0))</f>
        <v>0</v>
      </c>
      <c r="AQ319" s="42">
        <f>IF(OR(AND(LEN(C319)&gt;0,LEN(B319)&gt;0,H319&lt;&gt;0),AND(LEN(C319)=0,LEN(B319)=0,H319=0)),0,"введены не все данные (графы Б, В, 9)")</f>
        <v>0</v>
      </c>
    </row>
    <row r="320" spans="1:43" ht="35.25" hidden="1" customHeight="1" x14ac:dyDescent="0.2">
      <c r="A320" s="34">
        <v>307</v>
      </c>
      <c r="B320" s="35"/>
      <c r="C320" s="35"/>
      <c r="D320" s="35"/>
      <c r="E320" s="35"/>
      <c r="F320" s="36"/>
      <c r="G320" s="37"/>
      <c r="H320" s="39">
        <f t="shared" si="59"/>
        <v>0</v>
      </c>
      <c r="I320" s="38"/>
      <c r="J320" s="38"/>
      <c r="K320" s="38"/>
      <c r="L320" s="38"/>
      <c r="M320" s="38"/>
      <c r="N320" s="38"/>
      <c r="O320" s="38"/>
      <c r="P320" s="38"/>
      <c r="Q320" s="38"/>
      <c r="R320" s="38"/>
      <c r="S320" s="38"/>
      <c r="T320" s="38"/>
      <c r="U320" s="38"/>
      <c r="V320" s="38"/>
      <c r="W320" s="37"/>
      <c r="Y320" s="40">
        <f t="shared" si="60"/>
        <v>307</v>
      </c>
      <c r="Z320" s="41" t="e">
        <f>IF($G$6="январь",ROUND(#REF!-#REF!,2),IF(#REF!&gt;=#REF!,0,ROUND(#REF!-#REF!,2)))</f>
        <v>#REF!</v>
      </c>
      <c r="AA320" s="32" t="e">
        <f>IF(#REF!&gt;#REF!,#REF!-#REF!,0)</f>
        <v>#REF!</v>
      </c>
      <c r="AB320" s="42" t="e">
        <f>IF($G$6="январь",ROUND(#REF!-#REF!,2),IF(#REF!&gt;=#REF!,0,ROUND(#REF!-#REF!,2)))</f>
        <v>#REF!</v>
      </c>
      <c r="AC320" s="32" t="e">
        <f>IF(#REF!&gt;#REF!,#REF!-#REF!,0)</f>
        <v>#REF!</v>
      </c>
      <c r="AD320" s="32">
        <f t="shared" si="50"/>
        <v>0</v>
      </c>
      <c r="AE320" s="41">
        <f t="shared" si="51"/>
        <v>0</v>
      </c>
      <c r="AF320" s="41">
        <f t="shared" si="52"/>
        <v>0</v>
      </c>
      <c r="AG320" s="41">
        <f t="shared" si="53"/>
        <v>0</v>
      </c>
      <c r="AH320" s="41">
        <f t="shared" si="54"/>
        <v>0</v>
      </c>
      <c r="AI320" s="41">
        <f t="shared" si="55"/>
        <v>0</v>
      </c>
      <c r="AJ320" s="41">
        <f t="shared" si="56"/>
        <v>0</v>
      </c>
      <c r="AK320" s="41">
        <f t="shared" si="57"/>
        <v>0</v>
      </c>
      <c r="AL320" s="41">
        <f t="shared" si="58"/>
        <v>0</v>
      </c>
      <c r="AN320" s="40">
        <f t="shared" si="61"/>
        <v>307</v>
      </c>
      <c r="AO3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0" s="42">
        <f>IF(B320="",0,IF(ISERROR(VLOOKUP(B320,LesName,1,FALSE)),"ошибка в наименовании",0))</f>
        <v>0</v>
      </c>
      <c r="AQ320" s="42">
        <f>IF(OR(AND(LEN(C320)&gt;0,LEN(B320)&gt;0,H320&lt;&gt;0),AND(LEN(C320)=0,LEN(B320)=0,H320=0)),0,"введены не все данные (графы Б, В, 9)")</f>
        <v>0</v>
      </c>
    </row>
    <row r="321" spans="1:43" ht="36.75" hidden="1" customHeight="1" x14ac:dyDescent="0.2">
      <c r="A321" s="34">
        <v>308</v>
      </c>
      <c r="B321" s="35"/>
      <c r="C321" s="35"/>
      <c r="D321" s="35"/>
      <c r="E321" s="35"/>
      <c r="F321" s="36"/>
      <c r="G321" s="37"/>
      <c r="H321" s="39">
        <f t="shared" si="59"/>
        <v>0</v>
      </c>
      <c r="I321" s="38"/>
      <c r="J321" s="38"/>
      <c r="K321" s="38"/>
      <c r="L321" s="38"/>
      <c r="M321" s="38"/>
      <c r="N321" s="38"/>
      <c r="O321" s="38"/>
      <c r="P321" s="38"/>
      <c r="Q321" s="38"/>
      <c r="R321" s="38"/>
      <c r="S321" s="38"/>
      <c r="T321" s="38"/>
      <c r="U321" s="38"/>
      <c r="V321" s="38"/>
      <c r="W321" s="37"/>
      <c r="Y321" s="40">
        <f t="shared" si="60"/>
        <v>308</v>
      </c>
      <c r="Z321" s="41" t="e">
        <f>IF($G$6="январь",ROUND(#REF!-#REF!,2),IF(#REF!&gt;=#REF!,0,ROUND(#REF!-#REF!,2)))</f>
        <v>#REF!</v>
      </c>
      <c r="AA321" s="32" t="e">
        <f>IF(#REF!&gt;#REF!,#REF!-#REF!,0)</f>
        <v>#REF!</v>
      </c>
      <c r="AB321" s="42" t="e">
        <f>IF($G$6="январь",ROUND(#REF!-#REF!,2),IF(#REF!&gt;=#REF!,0,ROUND(#REF!-#REF!,2)))</f>
        <v>#REF!</v>
      </c>
      <c r="AC321" s="32" t="e">
        <f>IF(#REF!&gt;#REF!,#REF!-#REF!,0)</f>
        <v>#REF!</v>
      </c>
      <c r="AD321" s="32">
        <f t="shared" si="50"/>
        <v>0</v>
      </c>
      <c r="AE321" s="41">
        <f t="shared" si="51"/>
        <v>0</v>
      </c>
      <c r="AF321" s="41">
        <f t="shared" si="52"/>
        <v>0</v>
      </c>
      <c r="AG321" s="41">
        <f t="shared" si="53"/>
        <v>0</v>
      </c>
      <c r="AH321" s="41">
        <f t="shared" si="54"/>
        <v>0</v>
      </c>
      <c r="AI321" s="41">
        <f t="shared" si="55"/>
        <v>0</v>
      </c>
      <c r="AJ321" s="41">
        <f t="shared" si="56"/>
        <v>0</v>
      </c>
      <c r="AK321" s="41">
        <f t="shared" si="57"/>
        <v>0</v>
      </c>
      <c r="AL321" s="41">
        <f t="shared" si="58"/>
        <v>0</v>
      </c>
      <c r="AN321" s="40">
        <f t="shared" si="61"/>
        <v>308</v>
      </c>
      <c r="AO3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1" s="42">
        <f>IF(B321="",0,IF(ISERROR(VLOOKUP(B321,LesName,1,FALSE)),"ошибка в наименовании",0))</f>
        <v>0</v>
      </c>
      <c r="AQ321" s="42">
        <f>IF(OR(AND(LEN(C321)&gt;0,LEN(B321)&gt;0,H321&lt;&gt;0),AND(LEN(C321)=0,LEN(B321)=0,H321=0)),0,"введены не все данные (графы Б, В, 9)")</f>
        <v>0</v>
      </c>
    </row>
    <row r="322" spans="1:43" hidden="1" x14ac:dyDescent="0.2">
      <c r="A322" s="34">
        <v>309</v>
      </c>
      <c r="B322" s="35"/>
      <c r="C322" s="35"/>
      <c r="D322" s="35"/>
      <c r="E322" s="35"/>
      <c r="F322" s="36"/>
      <c r="G322" s="37"/>
      <c r="H322" s="39">
        <f t="shared" si="59"/>
        <v>0</v>
      </c>
      <c r="I322" s="38"/>
      <c r="J322" s="38"/>
      <c r="K322" s="38"/>
      <c r="L322" s="38"/>
      <c r="M322" s="38"/>
      <c r="N322" s="38"/>
      <c r="O322" s="38"/>
      <c r="P322" s="38"/>
      <c r="Q322" s="38"/>
      <c r="R322" s="38"/>
      <c r="S322" s="38"/>
      <c r="T322" s="38"/>
      <c r="U322" s="38"/>
      <c r="V322" s="38"/>
      <c r="W322" s="37"/>
      <c r="Y322" s="40">
        <f t="shared" si="60"/>
        <v>309</v>
      </c>
      <c r="Z322" s="41" t="e">
        <f>IF($G$6="январь",ROUND(#REF!-#REF!,2),IF(#REF!&gt;=#REF!,0,ROUND(#REF!-#REF!,2)))</f>
        <v>#REF!</v>
      </c>
      <c r="AA322" s="32" t="e">
        <f>IF(#REF!&gt;#REF!,#REF!-#REF!,0)</f>
        <v>#REF!</v>
      </c>
      <c r="AB322" s="42" t="e">
        <f>IF($G$6="январь",ROUND(#REF!-#REF!,2),IF(#REF!&gt;=#REF!,0,ROUND(#REF!-#REF!,2)))</f>
        <v>#REF!</v>
      </c>
      <c r="AC322" s="32" t="e">
        <f>IF(#REF!&gt;#REF!,#REF!-#REF!,0)</f>
        <v>#REF!</v>
      </c>
      <c r="AD322" s="32">
        <f t="shared" si="50"/>
        <v>0</v>
      </c>
      <c r="AE322" s="41">
        <f t="shared" si="51"/>
        <v>0</v>
      </c>
      <c r="AF322" s="41">
        <f t="shared" si="52"/>
        <v>0</v>
      </c>
      <c r="AG322" s="41">
        <f t="shared" si="53"/>
        <v>0</v>
      </c>
      <c r="AH322" s="41">
        <f t="shared" si="54"/>
        <v>0</v>
      </c>
      <c r="AI322" s="41">
        <f t="shared" si="55"/>
        <v>0</v>
      </c>
      <c r="AJ322" s="41">
        <f t="shared" si="56"/>
        <v>0</v>
      </c>
      <c r="AK322" s="41">
        <f t="shared" si="57"/>
        <v>0</v>
      </c>
      <c r="AL322" s="41">
        <f t="shared" si="58"/>
        <v>0</v>
      </c>
      <c r="AN322" s="40">
        <f t="shared" si="61"/>
        <v>309</v>
      </c>
      <c r="AO3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2" s="42">
        <f>IF(B322="",0,IF(ISERROR(VLOOKUP(B322,LesName,1,FALSE)),"ошибка в наименовании",0))</f>
        <v>0</v>
      </c>
      <c r="AQ322" s="42">
        <f>IF(OR(AND(LEN(C322)&gt;0,LEN(B322)&gt;0,H322&lt;&gt;0),AND(LEN(C322)=0,LEN(B322)=0,H322=0)),0,"введены не все данные (графы Б, В, 9)")</f>
        <v>0</v>
      </c>
    </row>
    <row r="323" spans="1:43" hidden="1" x14ac:dyDescent="0.2">
      <c r="A323" s="34">
        <v>310</v>
      </c>
      <c r="B323" s="35"/>
      <c r="C323" s="35"/>
      <c r="D323" s="35"/>
      <c r="E323" s="35"/>
      <c r="F323" s="36"/>
      <c r="G323" s="37"/>
      <c r="H323" s="39">
        <f t="shared" si="59"/>
        <v>0</v>
      </c>
      <c r="I323" s="38"/>
      <c r="J323" s="38"/>
      <c r="K323" s="38"/>
      <c r="L323" s="38"/>
      <c r="M323" s="38"/>
      <c r="N323" s="38"/>
      <c r="O323" s="38"/>
      <c r="P323" s="38"/>
      <c r="Q323" s="38"/>
      <c r="R323" s="38"/>
      <c r="S323" s="38"/>
      <c r="T323" s="38"/>
      <c r="U323" s="38"/>
      <c r="V323" s="38"/>
      <c r="W323" s="37"/>
      <c r="Y323" s="40">
        <f t="shared" si="60"/>
        <v>310</v>
      </c>
      <c r="Z323" s="41" t="e">
        <f>IF($G$6="январь",ROUND(#REF!-#REF!,2),IF(#REF!&gt;=#REF!,0,ROUND(#REF!-#REF!,2)))</f>
        <v>#REF!</v>
      </c>
      <c r="AA323" s="32" t="e">
        <f>IF(#REF!&gt;#REF!,#REF!-#REF!,0)</f>
        <v>#REF!</v>
      </c>
      <c r="AB323" s="42" t="e">
        <f>IF($G$6="январь",ROUND(#REF!-#REF!,2),IF(#REF!&gt;=#REF!,0,ROUND(#REF!-#REF!,2)))</f>
        <v>#REF!</v>
      </c>
      <c r="AC323" s="32" t="e">
        <f>IF(#REF!&gt;#REF!,#REF!-#REF!,0)</f>
        <v>#REF!</v>
      </c>
      <c r="AD323" s="32">
        <f t="shared" si="50"/>
        <v>0</v>
      </c>
      <c r="AE323" s="41">
        <f t="shared" si="51"/>
        <v>0</v>
      </c>
      <c r="AF323" s="41">
        <f t="shared" si="52"/>
        <v>0</v>
      </c>
      <c r="AG323" s="41">
        <f t="shared" si="53"/>
        <v>0</v>
      </c>
      <c r="AH323" s="41">
        <f t="shared" si="54"/>
        <v>0</v>
      </c>
      <c r="AI323" s="41">
        <f t="shared" si="55"/>
        <v>0</v>
      </c>
      <c r="AJ323" s="41">
        <f t="shared" si="56"/>
        <v>0</v>
      </c>
      <c r="AK323" s="41">
        <f t="shared" si="57"/>
        <v>0</v>
      </c>
      <c r="AL323" s="41">
        <f t="shared" si="58"/>
        <v>0</v>
      </c>
      <c r="AN323" s="40">
        <f t="shared" si="61"/>
        <v>310</v>
      </c>
      <c r="AO3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3" s="42">
        <f>IF(B323="",0,IF(ISERROR(VLOOKUP(B323,LesName,1,FALSE)),"ошибка в наименовании",0))</f>
        <v>0</v>
      </c>
      <c r="AQ323" s="42">
        <f>IF(OR(AND(LEN(C323)&gt;0,LEN(B323)&gt;0,H323&lt;&gt;0),AND(LEN(C323)=0,LEN(B323)=0,H323=0)),0,"введены не все данные (графы Б, В, 9)")</f>
        <v>0</v>
      </c>
    </row>
    <row r="324" spans="1:43" ht="43.5" hidden="1" customHeight="1" x14ac:dyDescent="0.2">
      <c r="A324" s="34">
        <v>311</v>
      </c>
      <c r="B324" s="35"/>
      <c r="C324" s="35"/>
      <c r="D324" s="35"/>
      <c r="E324" s="35"/>
      <c r="F324" s="36"/>
      <c r="G324" s="37"/>
      <c r="H324" s="39">
        <f t="shared" si="59"/>
        <v>0</v>
      </c>
      <c r="I324" s="38"/>
      <c r="J324" s="38"/>
      <c r="K324" s="38"/>
      <c r="L324" s="38"/>
      <c r="M324" s="38"/>
      <c r="N324" s="38"/>
      <c r="O324" s="38"/>
      <c r="P324" s="38"/>
      <c r="Q324" s="38"/>
      <c r="R324" s="38"/>
      <c r="S324" s="38"/>
      <c r="T324" s="38"/>
      <c r="U324" s="38"/>
      <c r="V324" s="38"/>
      <c r="W324" s="37"/>
      <c r="Y324" s="40">
        <f t="shared" si="60"/>
        <v>311</v>
      </c>
      <c r="Z324" s="41" t="e">
        <f>IF($G$6="январь",ROUND(#REF!-#REF!,2),IF(#REF!&gt;=#REF!,0,ROUND(#REF!-#REF!,2)))</f>
        <v>#REF!</v>
      </c>
      <c r="AA324" s="32" t="e">
        <f>IF(#REF!&gt;#REF!,#REF!-#REF!,0)</f>
        <v>#REF!</v>
      </c>
      <c r="AB324" s="42" t="e">
        <f>IF($G$6="январь",ROUND(#REF!-#REF!,2),IF(#REF!&gt;=#REF!,0,ROUND(#REF!-#REF!,2)))</f>
        <v>#REF!</v>
      </c>
      <c r="AC324" s="32" t="e">
        <f>IF(#REF!&gt;#REF!,#REF!-#REF!,0)</f>
        <v>#REF!</v>
      </c>
      <c r="AD324" s="32">
        <f t="shared" si="50"/>
        <v>0</v>
      </c>
      <c r="AE324" s="41">
        <f t="shared" si="51"/>
        <v>0</v>
      </c>
      <c r="AF324" s="41">
        <f t="shared" si="52"/>
        <v>0</v>
      </c>
      <c r="AG324" s="41">
        <f t="shared" si="53"/>
        <v>0</v>
      </c>
      <c r="AH324" s="41">
        <f t="shared" si="54"/>
        <v>0</v>
      </c>
      <c r="AI324" s="41">
        <f t="shared" si="55"/>
        <v>0</v>
      </c>
      <c r="AJ324" s="41">
        <f t="shared" si="56"/>
        <v>0</v>
      </c>
      <c r="AK324" s="41">
        <f t="shared" si="57"/>
        <v>0</v>
      </c>
      <c r="AL324" s="41">
        <f t="shared" si="58"/>
        <v>0</v>
      </c>
      <c r="AN324" s="40">
        <f t="shared" si="61"/>
        <v>311</v>
      </c>
      <c r="AO3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4" s="42">
        <f>IF(B324="",0,IF(ISERROR(VLOOKUP(B324,LesName,1,FALSE)),"ошибка в наименовании",0))</f>
        <v>0</v>
      </c>
      <c r="AQ324" s="42">
        <f>IF(OR(AND(LEN(C324)&gt;0,LEN(B324)&gt;0,H324&lt;&gt;0),AND(LEN(C324)=0,LEN(B324)=0,H324=0)),0,"введены не все данные (графы Б, В, 9)")</f>
        <v>0</v>
      </c>
    </row>
    <row r="325" spans="1:43" ht="33.75" hidden="1" customHeight="1" x14ac:dyDescent="0.2">
      <c r="A325" s="34">
        <v>312</v>
      </c>
      <c r="B325" s="35"/>
      <c r="C325" s="35"/>
      <c r="D325" s="35"/>
      <c r="E325" s="35"/>
      <c r="F325" s="36"/>
      <c r="G325" s="37"/>
      <c r="H325" s="39">
        <f t="shared" si="59"/>
        <v>0</v>
      </c>
      <c r="I325" s="38"/>
      <c r="J325" s="38"/>
      <c r="K325" s="38"/>
      <c r="L325" s="38"/>
      <c r="M325" s="38"/>
      <c r="N325" s="38"/>
      <c r="O325" s="38"/>
      <c r="P325" s="38"/>
      <c r="Q325" s="38"/>
      <c r="R325" s="38"/>
      <c r="S325" s="38"/>
      <c r="T325" s="38"/>
      <c r="U325" s="38"/>
      <c r="V325" s="38"/>
      <c r="W325" s="37"/>
      <c r="Y325" s="40">
        <f t="shared" si="60"/>
        <v>312</v>
      </c>
      <c r="Z325" s="41" t="e">
        <f>IF($G$6="январь",ROUND(#REF!-#REF!,2),IF(#REF!&gt;=#REF!,0,ROUND(#REF!-#REF!,2)))</f>
        <v>#REF!</v>
      </c>
      <c r="AA325" s="32" t="e">
        <f>IF(#REF!&gt;#REF!,#REF!-#REF!,0)</f>
        <v>#REF!</v>
      </c>
      <c r="AB325" s="42" t="e">
        <f>IF($G$6="январь",ROUND(#REF!-#REF!,2),IF(#REF!&gt;=#REF!,0,ROUND(#REF!-#REF!,2)))</f>
        <v>#REF!</v>
      </c>
      <c r="AC325" s="32" t="e">
        <f>IF(#REF!&gt;#REF!,#REF!-#REF!,0)</f>
        <v>#REF!</v>
      </c>
      <c r="AD325" s="32">
        <f t="shared" si="50"/>
        <v>0</v>
      </c>
      <c r="AE325" s="41">
        <f t="shared" si="51"/>
        <v>0</v>
      </c>
      <c r="AF325" s="41">
        <f t="shared" si="52"/>
        <v>0</v>
      </c>
      <c r="AG325" s="41">
        <f t="shared" si="53"/>
        <v>0</v>
      </c>
      <c r="AH325" s="41">
        <f t="shared" si="54"/>
        <v>0</v>
      </c>
      <c r="AI325" s="41">
        <f t="shared" si="55"/>
        <v>0</v>
      </c>
      <c r="AJ325" s="41">
        <f t="shared" si="56"/>
        <v>0</v>
      </c>
      <c r="AK325" s="41">
        <f t="shared" si="57"/>
        <v>0</v>
      </c>
      <c r="AL325" s="41">
        <f t="shared" si="58"/>
        <v>0</v>
      </c>
      <c r="AN325" s="40">
        <f t="shared" si="61"/>
        <v>312</v>
      </c>
      <c r="AO3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5" s="42">
        <f>IF(B325="",0,IF(ISERROR(VLOOKUP(B325,LesName,1,FALSE)),"ошибка в наименовании",0))</f>
        <v>0</v>
      </c>
      <c r="AQ325" s="42">
        <f>IF(OR(AND(LEN(C325)&gt;0,LEN(B325)&gt;0,H325&lt;&gt;0),AND(LEN(C325)=0,LEN(B325)=0,H325=0)),0,"введены не все данные (графы Б, В, 9)")</f>
        <v>0</v>
      </c>
    </row>
    <row r="326" spans="1:43" ht="27.75" hidden="1" customHeight="1" x14ac:dyDescent="0.2">
      <c r="A326" s="34">
        <v>313</v>
      </c>
      <c r="B326" s="35"/>
      <c r="C326" s="35"/>
      <c r="D326" s="35"/>
      <c r="E326" s="35"/>
      <c r="F326" s="36"/>
      <c r="G326" s="37"/>
      <c r="H326" s="39">
        <f t="shared" si="59"/>
        <v>0</v>
      </c>
      <c r="I326" s="38"/>
      <c r="J326" s="38"/>
      <c r="K326" s="38"/>
      <c r="L326" s="38"/>
      <c r="M326" s="38"/>
      <c r="N326" s="38"/>
      <c r="O326" s="38"/>
      <c r="P326" s="38"/>
      <c r="Q326" s="38"/>
      <c r="R326" s="38"/>
      <c r="S326" s="38"/>
      <c r="T326" s="38"/>
      <c r="U326" s="38"/>
      <c r="V326" s="38"/>
      <c r="W326" s="37"/>
      <c r="Y326" s="40">
        <f t="shared" si="60"/>
        <v>313</v>
      </c>
      <c r="Z326" s="41" t="e">
        <f>IF($G$6="январь",ROUND(#REF!-#REF!,2),IF(#REF!&gt;=#REF!,0,ROUND(#REF!-#REF!,2)))</f>
        <v>#REF!</v>
      </c>
      <c r="AA326" s="32" t="e">
        <f>IF(#REF!&gt;#REF!,#REF!-#REF!,0)</f>
        <v>#REF!</v>
      </c>
      <c r="AB326" s="42" t="e">
        <f>IF($G$6="январь",ROUND(#REF!-#REF!,2),IF(#REF!&gt;=#REF!,0,ROUND(#REF!-#REF!,2)))</f>
        <v>#REF!</v>
      </c>
      <c r="AC326" s="32" t="e">
        <f>IF(#REF!&gt;#REF!,#REF!-#REF!,0)</f>
        <v>#REF!</v>
      </c>
      <c r="AD326" s="32">
        <f t="shared" si="50"/>
        <v>0</v>
      </c>
      <c r="AE326" s="41">
        <f t="shared" si="51"/>
        <v>0</v>
      </c>
      <c r="AF326" s="41">
        <f t="shared" si="52"/>
        <v>0</v>
      </c>
      <c r="AG326" s="41">
        <f t="shared" si="53"/>
        <v>0</v>
      </c>
      <c r="AH326" s="41">
        <f t="shared" si="54"/>
        <v>0</v>
      </c>
      <c r="AI326" s="41">
        <f t="shared" si="55"/>
        <v>0</v>
      </c>
      <c r="AJ326" s="41">
        <f t="shared" si="56"/>
        <v>0</v>
      </c>
      <c r="AK326" s="41">
        <f t="shared" si="57"/>
        <v>0</v>
      </c>
      <c r="AL326" s="41">
        <f t="shared" si="58"/>
        <v>0</v>
      </c>
      <c r="AN326" s="40">
        <f t="shared" si="61"/>
        <v>313</v>
      </c>
      <c r="AO3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6" s="42">
        <f>IF(B326="",0,IF(ISERROR(VLOOKUP(B326,LesName,1,FALSE)),"ошибка в наименовании",0))</f>
        <v>0</v>
      </c>
      <c r="AQ326" s="42">
        <f>IF(OR(AND(LEN(C326)&gt;0,LEN(B326)&gt;0,H326&lt;&gt;0),AND(LEN(C326)=0,LEN(B326)=0,H326=0)),0,"введены не все данные (графы Б, В, 9)")</f>
        <v>0</v>
      </c>
    </row>
    <row r="327" spans="1:43" ht="34.5" hidden="1" customHeight="1" x14ac:dyDescent="0.2">
      <c r="A327" s="34">
        <v>314</v>
      </c>
      <c r="B327" s="35"/>
      <c r="C327" s="35"/>
      <c r="D327" s="35"/>
      <c r="E327" s="35"/>
      <c r="F327" s="36"/>
      <c r="G327" s="37"/>
      <c r="H327" s="39">
        <f t="shared" si="59"/>
        <v>0</v>
      </c>
      <c r="I327" s="38"/>
      <c r="J327" s="38"/>
      <c r="K327" s="38"/>
      <c r="L327" s="38"/>
      <c r="M327" s="38"/>
      <c r="N327" s="38"/>
      <c r="O327" s="38"/>
      <c r="P327" s="38"/>
      <c r="Q327" s="38"/>
      <c r="R327" s="38"/>
      <c r="S327" s="38"/>
      <c r="T327" s="38"/>
      <c r="U327" s="38"/>
      <c r="V327" s="38"/>
      <c r="W327" s="37"/>
      <c r="Y327" s="40">
        <f t="shared" si="60"/>
        <v>314</v>
      </c>
      <c r="Z327" s="41" t="e">
        <f>IF($G$6="январь",ROUND(#REF!-#REF!,2),IF(#REF!&gt;=#REF!,0,ROUND(#REF!-#REF!,2)))</f>
        <v>#REF!</v>
      </c>
      <c r="AA327" s="32" t="e">
        <f>IF(#REF!&gt;#REF!,#REF!-#REF!,0)</f>
        <v>#REF!</v>
      </c>
      <c r="AB327" s="42" t="e">
        <f>IF($G$6="январь",ROUND(#REF!-#REF!,2),IF(#REF!&gt;=#REF!,0,ROUND(#REF!-#REF!,2)))</f>
        <v>#REF!</v>
      </c>
      <c r="AC327" s="32" t="e">
        <f>IF(#REF!&gt;#REF!,#REF!-#REF!,0)</f>
        <v>#REF!</v>
      </c>
      <c r="AD327" s="32">
        <f t="shared" si="50"/>
        <v>0</v>
      </c>
      <c r="AE327" s="41">
        <f t="shared" si="51"/>
        <v>0</v>
      </c>
      <c r="AF327" s="41">
        <f t="shared" si="52"/>
        <v>0</v>
      </c>
      <c r="AG327" s="41">
        <f t="shared" si="53"/>
        <v>0</v>
      </c>
      <c r="AH327" s="41">
        <f t="shared" si="54"/>
        <v>0</v>
      </c>
      <c r="AI327" s="41">
        <f t="shared" si="55"/>
        <v>0</v>
      </c>
      <c r="AJ327" s="41">
        <f t="shared" si="56"/>
        <v>0</v>
      </c>
      <c r="AK327" s="41">
        <f t="shared" si="57"/>
        <v>0</v>
      </c>
      <c r="AL327" s="41">
        <f t="shared" si="58"/>
        <v>0</v>
      </c>
      <c r="AN327" s="40">
        <f t="shared" si="61"/>
        <v>314</v>
      </c>
      <c r="AO3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7" s="42">
        <f>IF(B327="",0,IF(ISERROR(VLOOKUP(B327,LesName,1,FALSE)),"ошибка в наименовании",0))</f>
        <v>0</v>
      </c>
      <c r="AQ327" s="42">
        <f>IF(OR(AND(LEN(C327)&gt;0,LEN(B327)&gt;0,H327&lt;&gt;0),AND(LEN(C327)=0,LEN(B327)=0,H327=0)),0,"введены не все данные (графы Б, В, 9)")</f>
        <v>0</v>
      </c>
    </row>
    <row r="328" spans="1:43" ht="30" hidden="1" customHeight="1" x14ac:dyDescent="0.2">
      <c r="A328" s="34">
        <v>315</v>
      </c>
      <c r="B328" s="35"/>
      <c r="C328" s="35"/>
      <c r="D328" s="35"/>
      <c r="E328" s="35"/>
      <c r="F328" s="36"/>
      <c r="G328" s="37"/>
      <c r="H328" s="39">
        <f t="shared" si="59"/>
        <v>0</v>
      </c>
      <c r="I328" s="38"/>
      <c r="J328" s="38"/>
      <c r="K328" s="38"/>
      <c r="L328" s="38"/>
      <c r="M328" s="38"/>
      <c r="N328" s="38"/>
      <c r="O328" s="38"/>
      <c r="P328" s="38"/>
      <c r="Q328" s="38"/>
      <c r="R328" s="38"/>
      <c r="S328" s="38"/>
      <c r="T328" s="38"/>
      <c r="U328" s="38"/>
      <c r="V328" s="38"/>
      <c r="W328" s="37"/>
      <c r="Y328" s="40">
        <f t="shared" si="60"/>
        <v>315</v>
      </c>
      <c r="Z328" s="41" t="e">
        <f>IF($G$6="январь",ROUND(#REF!-#REF!,2),IF(#REF!&gt;=#REF!,0,ROUND(#REF!-#REF!,2)))</f>
        <v>#REF!</v>
      </c>
      <c r="AA328" s="32" t="e">
        <f>IF(#REF!&gt;#REF!,#REF!-#REF!,0)</f>
        <v>#REF!</v>
      </c>
      <c r="AB328" s="42" t="e">
        <f>IF($G$6="январь",ROUND(#REF!-#REF!,2),IF(#REF!&gt;=#REF!,0,ROUND(#REF!-#REF!,2)))</f>
        <v>#REF!</v>
      </c>
      <c r="AC328" s="32" t="e">
        <f>IF(#REF!&gt;#REF!,#REF!-#REF!,0)</f>
        <v>#REF!</v>
      </c>
      <c r="AD328" s="32">
        <f t="shared" si="50"/>
        <v>0</v>
      </c>
      <c r="AE328" s="41">
        <f t="shared" si="51"/>
        <v>0</v>
      </c>
      <c r="AF328" s="41">
        <f t="shared" si="52"/>
        <v>0</v>
      </c>
      <c r="AG328" s="41">
        <f t="shared" si="53"/>
        <v>0</v>
      </c>
      <c r="AH328" s="41">
        <f t="shared" si="54"/>
        <v>0</v>
      </c>
      <c r="AI328" s="41">
        <f t="shared" si="55"/>
        <v>0</v>
      </c>
      <c r="AJ328" s="41">
        <f t="shared" si="56"/>
        <v>0</v>
      </c>
      <c r="AK328" s="41">
        <f t="shared" si="57"/>
        <v>0</v>
      </c>
      <c r="AL328" s="41">
        <f t="shared" si="58"/>
        <v>0</v>
      </c>
      <c r="AN328" s="40">
        <f t="shared" si="61"/>
        <v>315</v>
      </c>
      <c r="AO3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8" s="42">
        <f>IF(B328="",0,IF(ISERROR(VLOOKUP(B328,LesName,1,FALSE)),"ошибка в наименовании",0))</f>
        <v>0</v>
      </c>
      <c r="AQ328" s="42">
        <f>IF(OR(AND(LEN(C328)&gt;0,LEN(B328)&gt;0,H328&lt;&gt;0),AND(LEN(C328)=0,LEN(B328)=0,H328=0)),0,"введены не все данные (графы Б, В, 9)")</f>
        <v>0</v>
      </c>
    </row>
    <row r="329" spans="1:43" ht="39.75" hidden="1" customHeight="1" x14ac:dyDescent="0.2">
      <c r="A329" s="34">
        <v>316</v>
      </c>
      <c r="B329" s="35"/>
      <c r="C329" s="35"/>
      <c r="D329" s="35"/>
      <c r="E329" s="35"/>
      <c r="F329" s="36"/>
      <c r="G329" s="37"/>
      <c r="H329" s="39">
        <f t="shared" si="59"/>
        <v>0</v>
      </c>
      <c r="I329" s="38"/>
      <c r="J329" s="38"/>
      <c r="K329" s="38"/>
      <c r="L329" s="38"/>
      <c r="M329" s="38"/>
      <c r="N329" s="38"/>
      <c r="O329" s="38"/>
      <c r="P329" s="38"/>
      <c r="Q329" s="38"/>
      <c r="R329" s="38"/>
      <c r="S329" s="38"/>
      <c r="T329" s="38"/>
      <c r="U329" s="38"/>
      <c r="V329" s="38"/>
      <c r="W329" s="37"/>
      <c r="Y329" s="40">
        <f t="shared" si="60"/>
        <v>316</v>
      </c>
      <c r="Z329" s="41" t="e">
        <f>IF($G$6="январь",ROUND(#REF!-#REF!,2),IF(#REF!&gt;=#REF!,0,ROUND(#REF!-#REF!,2)))</f>
        <v>#REF!</v>
      </c>
      <c r="AA329" s="32" t="e">
        <f>IF(#REF!&gt;#REF!,#REF!-#REF!,0)</f>
        <v>#REF!</v>
      </c>
      <c r="AB329" s="42" t="e">
        <f>IF($G$6="январь",ROUND(#REF!-#REF!,2),IF(#REF!&gt;=#REF!,0,ROUND(#REF!-#REF!,2)))</f>
        <v>#REF!</v>
      </c>
      <c r="AC329" s="32" t="e">
        <f>IF(#REF!&gt;#REF!,#REF!-#REF!,0)</f>
        <v>#REF!</v>
      </c>
      <c r="AD329" s="32">
        <f t="shared" si="50"/>
        <v>0</v>
      </c>
      <c r="AE329" s="41">
        <f t="shared" si="51"/>
        <v>0</v>
      </c>
      <c r="AF329" s="41">
        <f t="shared" si="52"/>
        <v>0</v>
      </c>
      <c r="AG329" s="41">
        <f t="shared" si="53"/>
        <v>0</v>
      </c>
      <c r="AH329" s="41">
        <f t="shared" si="54"/>
        <v>0</v>
      </c>
      <c r="AI329" s="41">
        <f t="shared" si="55"/>
        <v>0</v>
      </c>
      <c r="AJ329" s="41">
        <f t="shared" si="56"/>
        <v>0</v>
      </c>
      <c r="AK329" s="41">
        <f t="shared" si="57"/>
        <v>0</v>
      </c>
      <c r="AL329" s="41">
        <f t="shared" si="58"/>
        <v>0</v>
      </c>
      <c r="AN329" s="40">
        <f t="shared" si="61"/>
        <v>316</v>
      </c>
      <c r="AO3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29" s="42">
        <f>IF(B329="",0,IF(ISERROR(VLOOKUP(B329,LesName,1,FALSE)),"ошибка в наименовании",0))</f>
        <v>0</v>
      </c>
      <c r="AQ329" s="42">
        <f>IF(OR(AND(LEN(C329)&gt;0,LEN(B329)&gt;0,H329&lt;&gt;0),AND(LEN(C329)=0,LEN(B329)=0,H329=0)),0,"введены не все данные (графы Б, В, 9)")</f>
        <v>0</v>
      </c>
    </row>
    <row r="330" spans="1:43" ht="24" hidden="1" customHeight="1" x14ac:dyDescent="0.2">
      <c r="A330" s="34">
        <v>317</v>
      </c>
      <c r="B330" s="35"/>
      <c r="C330" s="35"/>
      <c r="D330" s="35"/>
      <c r="E330" s="35"/>
      <c r="F330" s="36"/>
      <c r="G330" s="37"/>
      <c r="H330" s="39">
        <f t="shared" si="59"/>
        <v>0</v>
      </c>
      <c r="I330" s="38"/>
      <c r="J330" s="38"/>
      <c r="K330" s="38"/>
      <c r="L330" s="38"/>
      <c r="M330" s="38"/>
      <c r="N330" s="38"/>
      <c r="O330" s="38"/>
      <c r="P330" s="38"/>
      <c r="Q330" s="38"/>
      <c r="R330" s="46"/>
      <c r="S330" s="46"/>
      <c r="T330" s="46"/>
      <c r="U330" s="46"/>
      <c r="V330" s="46"/>
      <c r="W330" s="37"/>
      <c r="Y330" s="40">
        <f t="shared" si="60"/>
        <v>317</v>
      </c>
      <c r="Z330" s="41" t="e">
        <f>IF($G$6="январь",ROUND(#REF!-#REF!,2),IF(#REF!&gt;=#REF!,0,ROUND(#REF!-#REF!,2)))</f>
        <v>#REF!</v>
      </c>
      <c r="AA330" s="32" t="e">
        <f>IF(#REF!&gt;#REF!,#REF!-#REF!,0)</f>
        <v>#REF!</v>
      </c>
      <c r="AB330" s="42" t="e">
        <f>IF($G$6="январь",ROUND(#REF!-#REF!,2),IF(#REF!&gt;=#REF!,0,ROUND(#REF!-#REF!,2)))</f>
        <v>#REF!</v>
      </c>
      <c r="AC330" s="32" t="e">
        <f>IF(#REF!&gt;#REF!,#REF!-#REF!,0)</f>
        <v>#REF!</v>
      </c>
      <c r="AD330" s="32">
        <f t="shared" si="50"/>
        <v>0</v>
      </c>
      <c r="AE330" s="41">
        <f t="shared" si="51"/>
        <v>0</v>
      </c>
      <c r="AF330" s="41">
        <f t="shared" si="52"/>
        <v>0</v>
      </c>
      <c r="AG330" s="41">
        <f t="shared" si="53"/>
        <v>0</v>
      </c>
      <c r="AH330" s="41">
        <f t="shared" si="54"/>
        <v>0</v>
      </c>
      <c r="AI330" s="41">
        <f t="shared" si="55"/>
        <v>0</v>
      </c>
      <c r="AJ330" s="41">
        <f t="shared" si="56"/>
        <v>0</v>
      </c>
      <c r="AK330" s="41">
        <f t="shared" si="57"/>
        <v>0</v>
      </c>
      <c r="AL330" s="41">
        <f t="shared" si="58"/>
        <v>0</v>
      </c>
      <c r="AN330" s="40">
        <f t="shared" si="61"/>
        <v>317</v>
      </c>
      <c r="AO3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0" s="42">
        <f>IF(B330="",0,IF(ISERROR(VLOOKUP(B330,LesName,1,FALSE)),"ошибка в наименовании",0))</f>
        <v>0</v>
      </c>
      <c r="AQ330" s="42">
        <f>IF(OR(AND(LEN(C330)&gt;0,LEN(B330)&gt;0,H330&lt;&gt;0),AND(LEN(C330)=0,LEN(B330)=0,H330=0)),0,"введены не все данные (графы Б, В, 9)")</f>
        <v>0</v>
      </c>
    </row>
    <row r="331" spans="1:43" hidden="1" x14ac:dyDescent="0.2">
      <c r="A331" s="34">
        <v>318</v>
      </c>
      <c r="B331" s="35"/>
      <c r="C331" s="35"/>
      <c r="D331" s="35"/>
      <c r="E331" s="35"/>
      <c r="F331" s="36"/>
      <c r="G331" s="37"/>
      <c r="H331" s="39">
        <f t="shared" si="59"/>
        <v>0</v>
      </c>
      <c r="I331" s="38"/>
      <c r="J331" s="38"/>
      <c r="K331" s="38"/>
      <c r="L331" s="38"/>
      <c r="M331" s="38"/>
      <c r="N331" s="38"/>
      <c r="O331" s="38"/>
      <c r="P331" s="38"/>
      <c r="Q331" s="38"/>
      <c r="R331" s="38"/>
      <c r="S331" s="38"/>
      <c r="T331" s="38"/>
      <c r="U331" s="38"/>
      <c r="V331" s="38"/>
      <c r="W331" s="37"/>
      <c r="Y331" s="40">
        <f t="shared" si="60"/>
        <v>318</v>
      </c>
      <c r="Z331" s="41" t="e">
        <f>IF($G$6="январь",ROUND(#REF!-#REF!,2),IF(#REF!&gt;=#REF!,0,ROUND(#REF!-#REF!,2)))</f>
        <v>#REF!</v>
      </c>
      <c r="AA331" s="32" t="e">
        <f>IF(#REF!&gt;#REF!,#REF!-#REF!,0)</f>
        <v>#REF!</v>
      </c>
      <c r="AB331" s="42" t="e">
        <f>IF($G$6="январь",ROUND(#REF!-#REF!,2),IF(#REF!&gt;=#REF!,0,ROUND(#REF!-#REF!,2)))</f>
        <v>#REF!</v>
      </c>
      <c r="AC331" s="32" t="e">
        <f>IF(#REF!&gt;#REF!,#REF!-#REF!,0)</f>
        <v>#REF!</v>
      </c>
      <c r="AD331" s="32">
        <f t="shared" si="50"/>
        <v>0</v>
      </c>
      <c r="AE331" s="41">
        <f t="shared" si="51"/>
        <v>0</v>
      </c>
      <c r="AF331" s="41">
        <f t="shared" si="52"/>
        <v>0</v>
      </c>
      <c r="AG331" s="41">
        <f t="shared" si="53"/>
        <v>0</v>
      </c>
      <c r="AH331" s="41">
        <f t="shared" si="54"/>
        <v>0</v>
      </c>
      <c r="AI331" s="41">
        <f t="shared" si="55"/>
        <v>0</v>
      </c>
      <c r="AJ331" s="41">
        <f t="shared" si="56"/>
        <v>0</v>
      </c>
      <c r="AK331" s="41">
        <f t="shared" si="57"/>
        <v>0</v>
      </c>
      <c r="AL331" s="41">
        <f t="shared" si="58"/>
        <v>0</v>
      </c>
      <c r="AN331" s="40">
        <f t="shared" si="61"/>
        <v>318</v>
      </c>
      <c r="AO3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1" s="42">
        <f>IF(B331="",0,IF(ISERROR(VLOOKUP(B331,LesName,1,FALSE)),"ошибка в наименовании",0))</f>
        <v>0</v>
      </c>
      <c r="AQ331" s="42">
        <f>IF(OR(AND(LEN(C331)&gt;0,LEN(B331)&gt;0,H331&lt;&gt;0),AND(LEN(C331)=0,LEN(B331)=0,H331=0)),0,"введены не все данные (графы Б, В, 9)")</f>
        <v>0</v>
      </c>
    </row>
    <row r="332" spans="1:43" hidden="1" x14ac:dyDescent="0.2">
      <c r="A332" s="34">
        <v>319</v>
      </c>
      <c r="B332" s="35"/>
      <c r="C332" s="35"/>
      <c r="D332" s="35"/>
      <c r="E332" s="35"/>
      <c r="F332" s="36"/>
      <c r="G332" s="37"/>
      <c r="H332" s="39">
        <f t="shared" si="59"/>
        <v>0</v>
      </c>
      <c r="I332" s="38"/>
      <c r="J332" s="38"/>
      <c r="K332" s="38"/>
      <c r="L332" s="38"/>
      <c r="M332" s="38"/>
      <c r="N332" s="38"/>
      <c r="O332" s="38"/>
      <c r="P332" s="38"/>
      <c r="Q332" s="38"/>
      <c r="R332" s="38"/>
      <c r="S332" s="38"/>
      <c r="T332" s="38"/>
      <c r="U332" s="38"/>
      <c r="V332" s="38"/>
      <c r="W332" s="37"/>
      <c r="Y332" s="40">
        <f t="shared" si="60"/>
        <v>319</v>
      </c>
      <c r="Z332" s="41" t="e">
        <f>IF($G$6="январь",ROUND(#REF!-#REF!,2),IF(#REF!&gt;=#REF!,0,ROUND(#REF!-#REF!,2)))</f>
        <v>#REF!</v>
      </c>
      <c r="AA332" s="32" t="e">
        <f>IF(#REF!&gt;#REF!,#REF!-#REF!,0)</f>
        <v>#REF!</v>
      </c>
      <c r="AB332" s="42" t="e">
        <f>IF($G$6="январь",ROUND(#REF!-#REF!,2),IF(#REF!&gt;=#REF!,0,ROUND(#REF!-#REF!,2)))</f>
        <v>#REF!</v>
      </c>
      <c r="AC332" s="32" t="e">
        <f>IF(#REF!&gt;#REF!,#REF!-#REF!,0)</f>
        <v>#REF!</v>
      </c>
      <c r="AD332" s="32">
        <f t="shared" si="50"/>
        <v>0</v>
      </c>
      <c r="AE332" s="41">
        <f t="shared" si="51"/>
        <v>0</v>
      </c>
      <c r="AF332" s="41">
        <f t="shared" si="52"/>
        <v>0</v>
      </c>
      <c r="AG332" s="41">
        <f t="shared" si="53"/>
        <v>0</v>
      </c>
      <c r="AH332" s="41">
        <f t="shared" si="54"/>
        <v>0</v>
      </c>
      <c r="AI332" s="41">
        <f t="shared" si="55"/>
        <v>0</v>
      </c>
      <c r="AJ332" s="41">
        <f t="shared" si="56"/>
        <v>0</v>
      </c>
      <c r="AK332" s="41">
        <f t="shared" si="57"/>
        <v>0</v>
      </c>
      <c r="AL332" s="41">
        <f t="shared" si="58"/>
        <v>0</v>
      </c>
      <c r="AN332" s="40">
        <f t="shared" si="61"/>
        <v>319</v>
      </c>
      <c r="AO3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2" s="42">
        <f>IF(B332="",0,IF(ISERROR(VLOOKUP(B332,LesName,1,FALSE)),"ошибка в наименовании",0))</f>
        <v>0</v>
      </c>
      <c r="AQ332" s="42">
        <f>IF(OR(AND(LEN(C332)&gt;0,LEN(B332)&gt;0,H332&lt;&gt;0),AND(LEN(C332)=0,LEN(B332)=0,H332=0)),0,"введены не все данные (графы Б, В, 9)")</f>
        <v>0</v>
      </c>
    </row>
    <row r="333" spans="1:43" ht="40.5" hidden="1" customHeight="1" x14ac:dyDescent="0.2">
      <c r="A333" s="34">
        <v>320</v>
      </c>
      <c r="B333" s="35"/>
      <c r="C333" s="35"/>
      <c r="D333" s="35"/>
      <c r="E333" s="35"/>
      <c r="F333" s="36"/>
      <c r="G333" s="37"/>
      <c r="H333" s="39">
        <f t="shared" si="59"/>
        <v>0</v>
      </c>
      <c r="I333" s="38"/>
      <c r="J333" s="38"/>
      <c r="K333" s="38"/>
      <c r="L333" s="38"/>
      <c r="M333" s="38"/>
      <c r="N333" s="38"/>
      <c r="O333" s="38"/>
      <c r="P333" s="38"/>
      <c r="Q333" s="38"/>
      <c r="R333" s="38"/>
      <c r="S333" s="38"/>
      <c r="T333" s="38"/>
      <c r="U333" s="38"/>
      <c r="V333" s="38"/>
      <c r="W333" s="37"/>
      <c r="Y333" s="40">
        <f t="shared" si="60"/>
        <v>320</v>
      </c>
      <c r="Z333" s="41" t="e">
        <f>IF($G$6="январь",ROUND(#REF!-#REF!,2),IF(#REF!&gt;=#REF!,0,ROUND(#REF!-#REF!,2)))</f>
        <v>#REF!</v>
      </c>
      <c r="AA333" s="32" t="e">
        <f>IF(#REF!&gt;#REF!,#REF!-#REF!,0)</f>
        <v>#REF!</v>
      </c>
      <c r="AB333" s="42" t="e">
        <f>IF($G$6="январь",ROUND(#REF!-#REF!,2),IF(#REF!&gt;=#REF!,0,ROUND(#REF!-#REF!,2)))</f>
        <v>#REF!</v>
      </c>
      <c r="AC333" s="32" t="e">
        <f>IF(#REF!&gt;#REF!,#REF!-#REF!,0)</f>
        <v>#REF!</v>
      </c>
      <c r="AD333" s="32">
        <f t="shared" ref="AD333:AD396" si="62">IF(Q333&gt;H333,H333-Q333,0)</f>
        <v>0</v>
      </c>
      <c r="AE333" s="41">
        <f t="shared" ref="AE333:AE396" si="63">IF(J333&gt;=K333,0,ROUND(J333-K333,2))</f>
        <v>0</v>
      </c>
      <c r="AF333" s="41">
        <f t="shared" ref="AF333:AF396" si="64">IF(H333&gt;=L333,0,ROUND(H333-L333,2))</f>
        <v>0</v>
      </c>
      <c r="AG333" s="41">
        <f t="shared" ref="AG333:AG396" si="65">IF(L333&gt;=M333+N333+O333,0,ROUND(L333-M333-N333-O333,2))</f>
        <v>0</v>
      </c>
      <c r="AH333" s="41">
        <f t="shared" ref="AH333:AH396" si="66">IF(O333&gt;=P333,0,ROUND(O333-P333,2))</f>
        <v>0</v>
      </c>
      <c r="AI333" s="41">
        <f t="shared" ref="AI333:AI396" si="67">IF(H333&gt;=R333,0,ROUND(H333-R333,2))</f>
        <v>0</v>
      </c>
      <c r="AJ333" s="41">
        <f t="shared" ref="AJ333:AJ396" si="68">IF(R333&gt;=S333,0,ROUND(R333-S333,2))</f>
        <v>0</v>
      </c>
      <c r="AK333" s="41">
        <f t="shared" ref="AK333:AK396" si="69">IF(S333&gt;=T333+U333,0,ROUND(S333-T333-U333,2))</f>
        <v>0</v>
      </c>
      <c r="AL333" s="41">
        <f t="shared" ref="AL333:AL396" si="70">IF(T333&gt;=V333,0,ROUND(T333-V333,2))</f>
        <v>0</v>
      </c>
      <c r="AN333" s="40">
        <f t="shared" si="61"/>
        <v>320</v>
      </c>
      <c r="AO3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3" s="42">
        <f>IF(B333="",0,IF(ISERROR(VLOOKUP(B333,LesName,1,FALSE)),"ошибка в наименовании",0))</f>
        <v>0</v>
      </c>
      <c r="AQ333" s="42">
        <f>IF(OR(AND(LEN(C333)&gt;0,LEN(B333)&gt;0,H333&lt;&gt;0),AND(LEN(C333)=0,LEN(B333)=0,H333=0)),0,"введены не все данные (графы Б, В, 9)")</f>
        <v>0</v>
      </c>
    </row>
    <row r="334" spans="1:43" ht="29.25" hidden="1" customHeight="1" x14ac:dyDescent="0.2">
      <c r="A334" s="34">
        <v>321</v>
      </c>
      <c r="B334" s="35"/>
      <c r="C334" s="35"/>
      <c r="D334" s="35"/>
      <c r="E334" s="35"/>
      <c r="F334" s="36"/>
      <c r="G334" s="37"/>
      <c r="H334" s="39">
        <f t="shared" ref="H334:H397" si="71">I334+J334</f>
        <v>0</v>
      </c>
      <c r="I334" s="38"/>
      <c r="J334" s="38"/>
      <c r="K334" s="38"/>
      <c r="L334" s="38"/>
      <c r="M334" s="38"/>
      <c r="N334" s="38"/>
      <c r="O334" s="38"/>
      <c r="P334" s="38"/>
      <c r="Q334" s="38"/>
      <c r="R334" s="38"/>
      <c r="S334" s="38"/>
      <c r="T334" s="38"/>
      <c r="U334" s="38"/>
      <c r="V334" s="38"/>
      <c r="W334" s="37"/>
      <c r="Y334" s="40">
        <f t="shared" ref="Y334:Y397" si="72">A334</f>
        <v>321</v>
      </c>
      <c r="Z334" s="41" t="e">
        <f>IF($G$6="январь",ROUND(#REF!-#REF!,2),IF(#REF!&gt;=#REF!,0,ROUND(#REF!-#REF!,2)))</f>
        <v>#REF!</v>
      </c>
      <c r="AA334" s="32" t="e">
        <f>IF(#REF!&gt;#REF!,#REF!-#REF!,0)</f>
        <v>#REF!</v>
      </c>
      <c r="AB334" s="42" t="e">
        <f>IF($G$6="январь",ROUND(#REF!-#REF!,2),IF(#REF!&gt;=#REF!,0,ROUND(#REF!-#REF!,2)))</f>
        <v>#REF!</v>
      </c>
      <c r="AC334" s="32" t="e">
        <f>IF(#REF!&gt;#REF!,#REF!-#REF!,0)</f>
        <v>#REF!</v>
      </c>
      <c r="AD334" s="32">
        <f t="shared" si="62"/>
        <v>0</v>
      </c>
      <c r="AE334" s="41">
        <f t="shared" si="63"/>
        <v>0</v>
      </c>
      <c r="AF334" s="41">
        <f t="shared" si="64"/>
        <v>0</v>
      </c>
      <c r="AG334" s="41">
        <f t="shared" si="65"/>
        <v>0</v>
      </c>
      <c r="AH334" s="41">
        <f t="shared" si="66"/>
        <v>0</v>
      </c>
      <c r="AI334" s="41">
        <f t="shared" si="67"/>
        <v>0</v>
      </c>
      <c r="AJ334" s="41">
        <f t="shared" si="68"/>
        <v>0</v>
      </c>
      <c r="AK334" s="41">
        <f t="shared" si="69"/>
        <v>0</v>
      </c>
      <c r="AL334" s="41">
        <f t="shared" si="70"/>
        <v>0</v>
      </c>
      <c r="AN334" s="40">
        <f t="shared" ref="AN334:AN397" si="73">A334</f>
        <v>321</v>
      </c>
      <c r="AO3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4" s="42">
        <f>IF(B334="",0,IF(ISERROR(VLOOKUP(B334,LesName,1,FALSE)),"ошибка в наименовании",0))</f>
        <v>0</v>
      </c>
      <c r="AQ334" s="42">
        <f>IF(OR(AND(LEN(C334)&gt;0,LEN(B334)&gt;0,H334&lt;&gt;0),AND(LEN(C334)=0,LEN(B334)=0,H334=0)),0,"введены не все данные (графы Б, В, 9)")</f>
        <v>0</v>
      </c>
    </row>
    <row r="335" spans="1:43" ht="24" hidden="1" customHeight="1" x14ac:dyDescent="0.2">
      <c r="A335" s="34">
        <v>322</v>
      </c>
      <c r="B335" s="35"/>
      <c r="C335" s="35"/>
      <c r="D335" s="35"/>
      <c r="E335" s="35"/>
      <c r="F335" s="36"/>
      <c r="G335" s="37"/>
      <c r="H335" s="39">
        <f t="shared" si="71"/>
        <v>0</v>
      </c>
      <c r="I335" s="38"/>
      <c r="J335" s="38"/>
      <c r="K335" s="38"/>
      <c r="L335" s="38"/>
      <c r="M335" s="38"/>
      <c r="N335" s="38"/>
      <c r="O335" s="38"/>
      <c r="P335" s="38"/>
      <c r="Q335" s="38"/>
      <c r="R335" s="38"/>
      <c r="S335" s="38"/>
      <c r="T335" s="38"/>
      <c r="U335" s="38"/>
      <c r="V335" s="38"/>
      <c r="W335" s="37"/>
      <c r="Y335" s="40">
        <f t="shared" si="72"/>
        <v>322</v>
      </c>
      <c r="Z335" s="41" t="e">
        <f>IF($G$6="январь",ROUND(#REF!-#REF!,2),IF(#REF!&gt;=#REF!,0,ROUND(#REF!-#REF!,2)))</f>
        <v>#REF!</v>
      </c>
      <c r="AA335" s="32" t="e">
        <f>IF(#REF!&gt;#REF!,#REF!-#REF!,0)</f>
        <v>#REF!</v>
      </c>
      <c r="AB335" s="42" t="e">
        <f>IF($G$6="январь",ROUND(#REF!-#REF!,2),IF(#REF!&gt;=#REF!,0,ROUND(#REF!-#REF!,2)))</f>
        <v>#REF!</v>
      </c>
      <c r="AC335" s="32" t="e">
        <f>IF(#REF!&gt;#REF!,#REF!-#REF!,0)</f>
        <v>#REF!</v>
      </c>
      <c r="AD335" s="32">
        <f t="shared" si="62"/>
        <v>0</v>
      </c>
      <c r="AE335" s="41">
        <f t="shared" si="63"/>
        <v>0</v>
      </c>
      <c r="AF335" s="41">
        <f t="shared" si="64"/>
        <v>0</v>
      </c>
      <c r="AG335" s="41">
        <f t="shared" si="65"/>
        <v>0</v>
      </c>
      <c r="AH335" s="41">
        <f t="shared" si="66"/>
        <v>0</v>
      </c>
      <c r="AI335" s="41">
        <f t="shared" si="67"/>
        <v>0</v>
      </c>
      <c r="AJ335" s="41">
        <f t="shared" si="68"/>
        <v>0</v>
      </c>
      <c r="AK335" s="41">
        <f t="shared" si="69"/>
        <v>0</v>
      </c>
      <c r="AL335" s="41">
        <f t="shared" si="70"/>
        <v>0</v>
      </c>
      <c r="AN335" s="40">
        <f t="shared" si="73"/>
        <v>322</v>
      </c>
      <c r="AO3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5" s="42">
        <f>IF(B335="",0,IF(ISERROR(VLOOKUP(B335,LesName,1,FALSE)),"ошибка в наименовании",0))</f>
        <v>0</v>
      </c>
      <c r="AQ335" s="42">
        <f>IF(OR(AND(LEN(C335)&gt;0,LEN(B335)&gt;0,H335&lt;&gt;0),AND(LEN(C335)=0,LEN(B335)=0,H335=0)),0,"введены не все данные (графы Б, В, 9)")</f>
        <v>0</v>
      </c>
    </row>
    <row r="336" spans="1:43" ht="31.5" hidden="1" customHeight="1" x14ac:dyDescent="0.2">
      <c r="A336" s="34">
        <v>323</v>
      </c>
      <c r="B336" s="35"/>
      <c r="C336" s="35"/>
      <c r="D336" s="35"/>
      <c r="E336" s="35"/>
      <c r="F336" s="36"/>
      <c r="G336" s="37"/>
      <c r="H336" s="39">
        <f t="shared" si="71"/>
        <v>0</v>
      </c>
      <c r="I336" s="38"/>
      <c r="J336" s="38"/>
      <c r="K336" s="38"/>
      <c r="L336" s="38"/>
      <c r="M336" s="38"/>
      <c r="N336" s="38"/>
      <c r="O336" s="38"/>
      <c r="P336" s="38"/>
      <c r="Q336" s="38"/>
      <c r="R336" s="38"/>
      <c r="S336" s="38"/>
      <c r="T336" s="38"/>
      <c r="U336" s="38"/>
      <c r="V336" s="38"/>
      <c r="W336" s="37"/>
      <c r="Y336" s="40">
        <f t="shared" si="72"/>
        <v>323</v>
      </c>
      <c r="Z336" s="41" t="e">
        <f>IF($G$6="январь",ROUND(#REF!-#REF!,2),IF(#REF!&gt;=#REF!,0,ROUND(#REF!-#REF!,2)))</f>
        <v>#REF!</v>
      </c>
      <c r="AA336" s="32" t="e">
        <f>IF(#REF!&gt;#REF!,#REF!-#REF!,0)</f>
        <v>#REF!</v>
      </c>
      <c r="AB336" s="42" t="e">
        <f>IF($G$6="январь",ROUND(#REF!-#REF!,2),IF(#REF!&gt;=#REF!,0,ROUND(#REF!-#REF!,2)))</f>
        <v>#REF!</v>
      </c>
      <c r="AC336" s="32" t="e">
        <f>IF(#REF!&gt;#REF!,#REF!-#REF!,0)</f>
        <v>#REF!</v>
      </c>
      <c r="AD336" s="32">
        <f t="shared" si="62"/>
        <v>0</v>
      </c>
      <c r="AE336" s="41">
        <f t="shared" si="63"/>
        <v>0</v>
      </c>
      <c r="AF336" s="41">
        <f t="shared" si="64"/>
        <v>0</v>
      </c>
      <c r="AG336" s="41">
        <f t="shared" si="65"/>
        <v>0</v>
      </c>
      <c r="AH336" s="41">
        <f t="shared" si="66"/>
        <v>0</v>
      </c>
      <c r="AI336" s="41">
        <f t="shared" si="67"/>
        <v>0</v>
      </c>
      <c r="AJ336" s="41">
        <f t="shared" si="68"/>
        <v>0</v>
      </c>
      <c r="AK336" s="41">
        <f t="shared" si="69"/>
        <v>0</v>
      </c>
      <c r="AL336" s="41">
        <f t="shared" si="70"/>
        <v>0</v>
      </c>
      <c r="AN336" s="40">
        <f t="shared" si="73"/>
        <v>323</v>
      </c>
      <c r="AO3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6" s="42">
        <f>IF(B336="",0,IF(ISERROR(VLOOKUP(B336,LesName,1,FALSE)),"ошибка в наименовании",0))</f>
        <v>0</v>
      </c>
      <c r="AQ336" s="42">
        <f>IF(OR(AND(LEN(C336)&gt;0,LEN(B336)&gt;0,H336&lt;&gt;0),AND(LEN(C336)=0,LEN(B336)=0,H336=0)),0,"введены не все данные (графы Б, В, 9)")</f>
        <v>0</v>
      </c>
    </row>
    <row r="337" spans="1:43" ht="28.5" hidden="1" customHeight="1" x14ac:dyDescent="0.2">
      <c r="A337" s="34">
        <v>324</v>
      </c>
      <c r="B337" s="35"/>
      <c r="C337" s="35"/>
      <c r="D337" s="35"/>
      <c r="E337" s="35"/>
      <c r="F337" s="36"/>
      <c r="G337" s="37"/>
      <c r="H337" s="39">
        <f t="shared" si="71"/>
        <v>0</v>
      </c>
      <c r="I337" s="38"/>
      <c r="J337" s="38"/>
      <c r="K337" s="38"/>
      <c r="L337" s="38"/>
      <c r="M337" s="38"/>
      <c r="N337" s="38"/>
      <c r="O337" s="38"/>
      <c r="P337" s="38"/>
      <c r="Q337" s="38"/>
      <c r="R337" s="38"/>
      <c r="S337" s="38"/>
      <c r="T337" s="38"/>
      <c r="U337" s="38"/>
      <c r="V337" s="38"/>
      <c r="W337" s="37"/>
      <c r="Y337" s="40">
        <f t="shared" si="72"/>
        <v>324</v>
      </c>
      <c r="Z337" s="41" t="e">
        <f>IF($G$6="январь",ROUND(#REF!-#REF!,2),IF(#REF!&gt;=#REF!,0,ROUND(#REF!-#REF!,2)))</f>
        <v>#REF!</v>
      </c>
      <c r="AA337" s="32" t="e">
        <f>IF(#REF!&gt;#REF!,#REF!-#REF!,0)</f>
        <v>#REF!</v>
      </c>
      <c r="AB337" s="42" t="e">
        <f>IF($G$6="январь",ROUND(#REF!-#REF!,2),IF(#REF!&gt;=#REF!,0,ROUND(#REF!-#REF!,2)))</f>
        <v>#REF!</v>
      </c>
      <c r="AC337" s="32" t="e">
        <f>IF(#REF!&gt;#REF!,#REF!-#REF!,0)</f>
        <v>#REF!</v>
      </c>
      <c r="AD337" s="32">
        <f t="shared" si="62"/>
        <v>0</v>
      </c>
      <c r="AE337" s="41">
        <f t="shared" si="63"/>
        <v>0</v>
      </c>
      <c r="AF337" s="41">
        <f t="shared" si="64"/>
        <v>0</v>
      </c>
      <c r="AG337" s="41">
        <f t="shared" si="65"/>
        <v>0</v>
      </c>
      <c r="AH337" s="41">
        <f t="shared" si="66"/>
        <v>0</v>
      </c>
      <c r="AI337" s="41">
        <f t="shared" si="67"/>
        <v>0</v>
      </c>
      <c r="AJ337" s="41">
        <f t="shared" si="68"/>
        <v>0</v>
      </c>
      <c r="AK337" s="41">
        <f t="shared" si="69"/>
        <v>0</v>
      </c>
      <c r="AL337" s="41">
        <f t="shared" si="70"/>
        <v>0</v>
      </c>
      <c r="AN337" s="40">
        <f t="shared" si="73"/>
        <v>324</v>
      </c>
      <c r="AO3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7" s="42">
        <f>IF(B337="",0,IF(ISERROR(VLOOKUP(B337,LesName,1,FALSE)),"ошибка в наименовании",0))</f>
        <v>0</v>
      </c>
      <c r="AQ337" s="42">
        <f>IF(OR(AND(LEN(C337)&gt;0,LEN(B337)&gt;0,H337&lt;&gt;0),AND(LEN(C337)=0,LEN(B337)=0,H337=0)),0,"введены не все данные (графы Б, В, 9)")</f>
        <v>0</v>
      </c>
    </row>
    <row r="338" spans="1:43" ht="25.5" hidden="1" customHeight="1" x14ac:dyDescent="0.2">
      <c r="A338" s="34">
        <v>325</v>
      </c>
      <c r="B338" s="35"/>
      <c r="C338" s="35"/>
      <c r="D338" s="35"/>
      <c r="E338" s="35"/>
      <c r="F338" s="36"/>
      <c r="G338" s="37"/>
      <c r="H338" s="39">
        <f t="shared" si="71"/>
        <v>0</v>
      </c>
      <c r="I338" s="38"/>
      <c r="J338" s="38"/>
      <c r="K338" s="38"/>
      <c r="L338" s="38"/>
      <c r="M338" s="38"/>
      <c r="N338" s="38"/>
      <c r="O338" s="38"/>
      <c r="P338" s="38"/>
      <c r="Q338" s="38"/>
      <c r="R338" s="38"/>
      <c r="S338" s="38"/>
      <c r="T338" s="38"/>
      <c r="U338" s="38"/>
      <c r="V338" s="38"/>
      <c r="W338" s="37"/>
      <c r="Y338" s="40">
        <f t="shared" si="72"/>
        <v>325</v>
      </c>
      <c r="Z338" s="41" t="e">
        <f>IF($G$6="январь",ROUND(#REF!-#REF!,2),IF(#REF!&gt;=#REF!,0,ROUND(#REF!-#REF!,2)))</f>
        <v>#REF!</v>
      </c>
      <c r="AA338" s="32" t="e">
        <f>IF(#REF!&gt;#REF!,#REF!-#REF!,0)</f>
        <v>#REF!</v>
      </c>
      <c r="AB338" s="42" t="e">
        <f>IF($G$6="январь",ROUND(#REF!-#REF!,2),IF(#REF!&gt;=#REF!,0,ROUND(#REF!-#REF!,2)))</f>
        <v>#REF!</v>
      </c>
      <c r="AC338" s="32" t="e">
        <f>IF(#REF!&gt;#REF!,#REF!-#REF!,0)</f>
        <v>#REF!</v>
      </c>
      <c r="AD338" s="32">
        <f t="shared" si="62"/>
        <v>0</v>
      </c>
      <c r="AE338" s="41">
        <f t="shared" si="63"/>
        <v>0</v>
      </c>
      <c r="AF338" s="41">
        <f t="shared" si="64"/>
        <v>0</v>
      </c>
      <c r="AG338" s="41">
        <f t="shared" si="65"/>
        <v>0</v>
      </c>
      <c r="AH338" s="41">
        <f t="shared" si="66"/>
        <v>0</v>
      </c>
      <c r="AI338" s="41">
        <f t="shared" si="67"/>
        <v>0</v>
      </c>
      <c r="AJ338" s="41">
        <f t="shared" si="68"/>
        <v>0</v>
      </c>
      <c r="AK338" s="41">
        <f t="shared" si="69"/>
        <v>0</v>
      </c>
      <c r="AL338" s="41">
        <f t="shared" si="70"/>
        <v>0</v>
      </c>
      <c r="AN338" s="40">
        <f t="shared" si="73"/>
        <v>325</v>
      </c>
      <c r="AO3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8" s="42">
        <f>IF(B338="",0,IF(ISERROR(VLOOKUP(B338,LesName,1,FALSE)),"ошибка в наименовании",0))</f>
        <v>0</v>
      </c>
      <c r="AQ338" s="42">
        <f>IF(OR(AND(LEN(C338)&gt;0,LEN(B338)&gt;0,H338&lt;&gt;0),AND(LEN(C338)=0,LEN(B338)=0,H338=0)),0,"введены не все данные (графы Б, В, 9)")</f>
        <v>0</v>
      </c>
    </row>
    <row r="339" spans="1:43" ht="22.5" hidden="1" customHeight="1" x14ac:dyDescent="0.2">
      <c r="A339" s="34">
        <v>326</v>
      </c>
      <c r="B339" s="35"/>
      <c r="C339" s="35"/>
      <c r="D339" s="35"/>
      <c r="E339" s="35"/>
      <c r="F339" s="36"/>
      <c r="G339" s="37"/>
      <c r="H339" s="39">
        <f t="shared" si="71"/>
        <v>0</v>
      </c>
      <c r="I339" s="38"/>
      <c r="J339" s="38"/>
      <c r="K339" s="38"/>
      <c r="L339" s="38"/>
      <c r="M339" s="38"/>
      <c r="N339" s="38"/>
      <c r="O339" s="38"/>
      <c r="P339" s="38"/>
      <c r="Q339" s="38"/>
      <c r="R339" s="38"/>
      <c r="S339" s="38"/>
      <c r="T339" s="38"/>
      <c r="U339" s="38"/>
      <c r="V339" s="38"/>
      <c r="W339" s="37"/>
      <c r="Y339" s="40">
        <f t="shared" si="72"/>
        <v>326</v>
      </c>
      <c r="Z339" s="41" t="e">
        <f>IF($G$6="январь",ROUND(#REF!-#REF!,2),IF(#REF!&gt;=#REF!,0,ROUND(#REF!-#REF!,2)))</f>
        <v>#REF!</v>
      </c>
      <c r="AA339" s="32" t="e">
        <f>IF(#REF!&gt;#REF!,#REF!-#REF!,0)</f>
        <v>#REF!</v>
      </c>
      <c r="AB339" s="42" t="e">
        <f>IF($G$6="январь",ROUND(#REF!-#REF!,2),IF(#REF!&gt;=#REF!,0,ROUND(#REF!-#REF!,2)))</f>
        <v>#REF!</v>
      </c>
      <c r="AC339" s="32" t="e">
        <f>IF(#REF!&gt;#REF!,#REF!-#REF!,0)</f>
        <v>#REF!</v>
      </c>
      <c r="AD339" s="32">
        <f t="shared" si="62"/>
        <v>0</v>
      </c>
      <c r="AE339" s="41">
        <f t="shared" si="63"/>
        <v>0</v>
      </c>
      <c r="AF339" s="41">
        <f t="shared" si="64"/>
        <v>0</v>
      </c>
      <c r="AG339" s="41">
        <f t="shared" si="65"/>
        <v>0</v>
      </c>
      <c r="AH339" s="41">
        <f t="shared" si="66"/>
        <v>0</v>
      </c>
      <c r="AI339" s="41">
        <f t="shared" si="67"/>
        <v>0</v>
      </c>
      <c r="AJ339" s="41">
        <f t="shared" si="68"/>
        <v>0</v>
      </c>
      <c r="AK339" s="41">
        <f t="shared" si="69"/>
        <v>0</v>
      </c>
      <c r="AL339" s="41">
        <f t="shared" si="70"/>
        <v>0</v>
      </c>
      <c r="AN339" s="40">
        <f t="shared" si="73"/>
        <v>326</v>
      </c>
      <c r="AO3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39" s="42">
        <f>IF(B339="",0,IF(ISERROR(VLOOKUP(B339,LesName,1,FALSE)),"ошибка в наименовании",0))</f>
        <v>0</v>
      </c>
      <c r="AQ339" s="42">
        <f>IF(OR(AND(LEN(C339)&gt;0,LEN(B339)&gt;0,H339&lt;&gt;0),AND(LEN(C339)=0,LEN(B339)=0,H339=0)),0,"введены не все данные (графы Б, В, 9)")</f>
        <v>0</v>
      </c>
    </row>
    <row r="340" spans="1:43" ht="28.5" hidden="1" customHeight="1" x14ac:dyDescent="0.2">
      <c r="A340" s="34">
        <v>327</v>
      </c>
      <c r="B340" s="35"/>
      <c r="C340" s="35"/>
      <c r="D340" s="35"/>
      <c r="E340" s="35"/>
      <c r="F340" s="36"/>
      <c r="G340" s="37"/>
      <c r="H340" s="39">
        <f t="shared" si="71"/>
        <v>0</v>
      </c>
      <c r="I340" s="38"/>
      <c r="J340" s="38"/>
      <c r="K340" s="38"/>
      <c r="L340" s="38"/>
      <c r="M340" s="38"/>
      <c r="N340" s="38"/>
      <c r="O340" s="38"/>
      <c r="P340" s="38"/>
      <c r="Q340" s="38"/>
      <c r="R340" s="38"/>
      <c r="S340" s="38"/>
      <c r="T340" s="38"/>
      <c r="U340" s="38"/>
      <c r="V340" s="38"/>
      <c r="W340" s="37"/>
      <c r="Y340" s="40">
        <f t="shared" si="72"/>
        <v>327</v>
      </c>
      <c r="Z340" s="41" t="e">
        <f>IF($G$6="январь",ROUND(#REF!-#REF!,2),IF(#REF!&gt;=#REF!,0,ROUND(#REF!-#REF!,2)))</f>
        <v>#REF!</v>
      </c>
      <c r="AA340" s="32" t="e">
        <f>IF(#REF!&gt;#REF!,#REF!-#REF!,0)</f>
        <v>#REF!</v>
      </c>
      <c r="AB340" s="42" t="e">
        <f>IF($G$6="январь",ROUND(#REF!-#REF!,2),IF(#REF!&gt;=#REF!,0,ROUND(#REF!-#REF!,2)))</f>
        <v>#REF!</v>
      </c>
      <c r="AC340" s="32" t="e">
        <f>IF(#REF!&gt;#REF!,#REF!-#REF!,0)</f>
        <v>#REF!</v>
      </c>
      <c r="AD340" s="32">
        <f t="shared" si="62"/>
        <v>0</v>
      </c>
      <c r="AE340" s="41">
        <f t="shared" si="63"/>
        <v>0</v>
      </c>
      <c r="AF340" s="41">
        <f t="shared" si="64"/>
        <v>0</v>
      </c>
      <c r="AG340" s="41">
        <f t="shared" si="65"/>
        <v>0</v>
      </c>
      <c r="AH340" s="41">
        <f t="shared" si="66"/>
        <v>0</v>
      </c>
      <c r="AI340" s="41">
        <f t="shared" si="67"/>
        <v>0</v>
      </c>
      <c r="AJ340" s="41">
        <f t="shared" si="68"/>
        <v>0</v>
      </c>
      <c r="AK340" s="41">
        <f t="shared" si="69"/>
        <v>0</v>
      </c>
      <c r="AL340" s="41">
        <f t="shared" si="70"/>
        <v>0</v>
      </c>
      <c r="AN340" s="40">
        <f t="shared" si="73"/>
        <v>327</v>
      </c>
      <c r="AO3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0" s="42">
        <f>IF(B340="",0,IF(ISERROR(VLOOKUP(B340,LesName,1,FALSE)),"ошибка в наименовании",0))</f>
        <v>0</v>
      </c>
      <c r="AQ340" s="42">
        <f>IF(OR(AND(LEN(C340)&gt;0,LEN(B340)&gt;0,H340&lt;&gt;0),AND(LEN(C340)=0,LEN(B340)=0,H340=0)),0,"введены не все данные (графы Б, В, 9)")</f>
        <v>0</v>
      </c>
    </row>
    <row r="341" spans="1:43" ht="19.5" hidden="1" customHeight="1" x14ac:dyDescent="0.2">
      <c r="A341" s="34">
        <v>328</v>
      </c>
      <c r="B341" s="35"/>
      <c r="C341" s="35"/>
      <c r="D341" s="35"/>
      <c r="E341" s="35"/>
      <c r="F341" s="36"/>
      <c r="G341" s="37"/>
      <c r="H341" s="39">
        <f t="shared" si="71"/>
        <v>0</v>
      </c>
      <c r="I341" s="38"/>
      <c r="J341" s="38"/>
      <c r="K341" s="38"/>
      <c r="L341" s="38"/>
      <c r="M341" s="38"/>
      <c r="N341" s="38"/>
      <c r="O341" s="38"/>
      <c r="P341" s="38"/>
      <c r="Q341" s="38"/>
      <c r="R341" s="38"/>
      <c r="S341" s="38"/>
      <c r="T341" s="38"/>
      <c r="U341" s="38"/>
      <c r="V341" s="38"/>
      <c r="W341" s="37"/>
      <c r="Y341" s="40">
        <f t="shared" si="72"/>
        <v>328</v>
      </c>
      <c r="Z341" s="41" t="e">
        <f>IF($G$6="январь",ROUND(#REF!-#REF!,2),IF(#REF!&gt;=#REF!,0,ROUND(#REF!-#REF!,2)))</f>
        <v>#REF!</v>
      </c>
      <c r="AA341" s="32" t="e">
        <f>IF(#REF!&gt;#REF!,#REF!-#REF!,0)</f>
        <v>#REF!</v>
      </c>
      <c r="AB341" s="42" t="e">
        <f>IF($G$6="январь",ROUND(#REF!-#REF!,2),IF(#REF!&gt;=#REF!,0,ROUND(#REF!-#REF!,2)))</f>
        <v>#REF!</v>
      </c>
      <c r="AC341" s="32" t="e">
        <f>IF(#REF!&gt;#REF!,#REF!-#REF!,0)</f>
        <v>#REF!</v>
      </c>
      <c r="AD341" s="32">
        <f t="shared" si="62"/>
        <v>0</v>
      </c>
      <c r="AE341" s="41">
        <f t="shared" si="63"/>
        <v>0</v>
      </c>
      <c r="AF341" s="41">
        <f t="shared" si="64"/>
        <v>0</v>
      </c>
      <c r="AG341" s="41">
        <f t="shared" si="65"/>
        <v>0</v>
      </c>
      <c r="AH341" s="41">
        <f t="shared" si="66"/>
        <v>0</v>
      </c>
      <c r="AI341" s="41">
        <f t="shared" si="67"/>
        <v>0</v>
      </c>
      <c r="AJ341" s="41">
        <f t="shared" si="68"/>
        <v>0</v>
      </c>
      <c r="AK341" s="41">
        <f t="shared" si="69"/>
        <v>0</v>
      </c>
      <c r="AL341" s="41">
        <f t="shared" si="70"/>
        <v>0</v>
      </c>
      <c r="AN341" s="40">
        <f t="shared" si="73"/>
        <v>328</v>
      </c>
      <c r="AO3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1" s="42">
        <f>IF(B341="",0,IF(ISERROR(VLOOKUP(B341,LesName,1,FALSE)),"ошибка в наименовании",0))</f>
        <v>0</v>
      </c>
      <c r="AQ341" s="42">
        <f>IF(OR(AND(LEN(C341)&gt;0,LEN(B341)&gt;0,H341&lt;&gt;0),AND(LEN(C341)=0,LEN(B341)=0,H341=0)),0,"введены не все данные (графы Б, В, 9)")</f>
        <v>0</v>
      </c>
    </row>
    <row r="342" spans="1:43" hidden="1" x14ac:dyDescent="0.2">
      <c r="A342" s="34">
        <v>329</v>
      </c>
      <c r="B342" s="35"/>
      <c r="C342" s="35"/>
      <c r="D342" s="35"/>
      <c r="E342" s="35"/>
      <c r="F342" s="36"/>
      <c r="G342" s="37"/>
      <c r="H342" s="39">
        <f t="shared" si="71"/>
        <v>0</v>
      </c>
      <c r="I342" s="38"/>
      <c r="J342" s="38"/>
      <c r="K342" s="38"/>
      <c r="L342" s="38"/>
      <c r="M342" s="38"/>
      <c r="N342" s="38"/>
      <c r="O342" s="38"/>
      <c r="P342" s="38"/>
      <c r="Q342" s="38"/>
      <c r="R342" s="38"/>
      <c r="S342" s="38"/>
      <c r="T342" s="38"/>
      <c r="U342" s="38"/>
      <c r="V342" s="38"/>
      <c r="W342" s="37"/>
      <c r="Y342" s="40">
        <f t="shared" si="72"/>
        <v>329</v>
      </c>
      <c r="Z342" s="41" t="e">
        <f>IF($G$6="январь",ROUND(#REF!-#REF!,2),IF(#REF!&gt;=#REF!,0,ROUND(#REF!-#REF!,2)))</f>
        <v>#REF!</v>
      </c>
      <c r="AA342" s="32" t="e">
        <f>IF(#REF!&gt;#REF!,#REF!-#REF!,0)</f>
        <v>#REF!</v>
      </c>
      <c r="AB342" s="42" t="e">
        <f>IF($G$6="январь",ROUND(#REF!-#REF!,2),IF(#REF!&gt;=#REF!,0,ROUND(#REF!-#REF!,2)))</f>
        <v>#REF!</v>
      </c>
      <c r="AC342" s="32" t="e">
        <f>IF(#REF!&gt;#REF!,#REF!-#REF!,0)</f>
        <v>#REF!</v>
      </c>
      <c r="AD342" s="32">
        <f t="shared" si="62"/>
        <v>0</v>
      </c>
      <c r="AE342" s="41">
        <f t="shared" si="63"/>
        <v>0</v>
      </c>
      <c r="AF342" s="41">
        <f t="shared" si="64"/>
        <v>0</v>
      </c>
      <c r="AG342" s="41">
        <f t="shared" si="65"/>
        <v>0</v>
      </c>
      <c r="AH342" s="41">
        <f t="shared" si="66"/>
        <v>0</v>
      </c>
      <c r="AI342" s="41">
        <f t="shared" si="67"/>
        <v>0</v>
      </c>
      <c r="AJ342" s="41">
        <f t="shared" si="68"/>
        <v>0</v>
      </c>
      <c r="AK342" s="41">
        <f t="shared" si="69"/>
        <v>0</v>
      </c>
      <c r="AL342" s="41">
        <f t="shared" si="70"/>
        <v>0</v>
      </c>
      <c r="AN342" s="40">
        <f t="shared" si="73"/>
        <v>329</v>
      </c>
      <c r="AO3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2" s="42">
        <f>IF(B342="",0,IF(ISERROR(VLOOKUP(B342,LesName,1,FALSE)),"ошибка в наименовании",0))</f>
        <v>0</v>
      </c>
      <c r="AQ342" s="42">
        <f>IF(OR(AND(LEN(C342)&gt;0,LEN(B342)&gt;0,H342&lt;&gt;0),AND(LEN(C342)=0,LEN(B342)=0,H342=0)),0,"введены не все данные (графы Б, В, 9)")</f>
        <v>0</v>
      </c>
    </row>
    <row r="343" spans="1:43" ht="25.5" hidden="1" customHeight="1" x14ac:dyDescent="0.2">
      <c r="A343" s="34">
        <v>330</v>
      </c>
      <c r="B343" s="35"/>
      <c r="C343" s="35"/>
      <c r="D343" s="35"/>
      <c r="E343" s="35"/>
      <c r="F343" s="36"/>
      <c r="G343" s="37"/>
      <c r="H343" s="39">
        <f t="shared" si="71"/>
        <v>0</v>
      </c>
      <c r="I343" s="38"/>
      <c r="J343" s="38"/>
      <c r="K343" s="38"/>
      <c r="L343" s="38"/>
      <c r="M343" s="38"/>
      <c r="N343" s="38"/>
      <c r="O343" s="38"/>
      <c r="P343" s="38"/>
      <c r="Q343" s="38"/>
      <c r="R343" s="38"/>
      <c r="S343" s="38"/>
      <c r="T343" s="38"/>
      <c r="U343" s="38"/>
      <c r="V343" s="38"/>
      <c r="W343" s="37"/>
      <c r="Y343" s="40">
        <f t="shared" si="72"/>
        <v>330</v>
      </c>
      <c r="Z343" s="41" t="e">
        <f>IF($G$6="январь",ROUND(#REF!-#REF!,2),IF(#REF!&gt;=#REF!,0,ROUND(#REF!-#REF!,2)))</f>
        <v>#REF!</v>
      </c>
      <c r="AA343" s="32" t="e">
        <f>IF(#REF!&gt;#REF!,#REF!-#REF!,0)</f>
        <v>#REF!</v>
      </c>
      <c r="AB343" s="42" t="e">
        <f>IF($G$6="январь",ROUND(#REF!-#REF!,2),IF(#REF!&gt;=#REF!,0,ROUND(#REF!-#REF!,2)))</f>
        <v>#REF!</v>
      </c>
      <c r="AC343" s="32" t="e">
        <f>IF(#REF!&gt;#REF!,#REF!-#REF!,0)</f>
        <v>#REF!</v>
      </c>
      <c r="AD343" s="32">
        <f t="shared" si="62"/>
        <v>0</v>
      </c>
      <c r="AE343" s="41">
        <f t="shared" si="63"/>
        <v>0</v>
      </c>
      <c r="AF343" s="41">
        <f t="shared" si="64"/>
        <v>0</v>
      </c>
      <c r="AG343" s="41">
        <f t="shared" si="65"/>
        <v>0</v>
      </c>
      <c r="AH343" s="41">
        <f t="shared" si="66"/>
        <v>0</v>
      </c>
      <c r="AI343" s="41">
        <f t="shared" si="67"/>
        <v>0</v>
      </c>
      <c r="AJ343" s="41">
        <f t="shared" si="68"/>
        <v>0</v>
      </c>
      <c r="AK343" s="41">
        <f t="shared" si="69"/>
        <v>0</v>
      </c>
      <c r="AL343" s="41">
        <f t="shared" si="70"/>
        <v>0</v>
      </c>
      <c r="AN343" s="40">
        <f t="shared" si="73"/>
        <v>330</v>
      </c>
      <c r="AO3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3" s="42">
        <f>IF(B343="",0,IF(ISERROR(VLOOKUP(B343,LesName,1,FALSE)),"ошибка в наименовании",0))</f>
        <v>0</v>
      </c>
      <c r="AQ343" s="42">
        <f>IF(OR(AND(LEN(C343)&gt;0,LEN(B343)&gt;0,H343&lt;&gt;0),AND(LEN(C343)=0,LEN(B343)=0,H343=0)),0,"введены не все данные (графы Б, В, 9)")</f>
        <v>0</v>
      </c>
    </row>
    <row r="344" spans="1:43" ht="36" hidden="1" customHeight="1" x14ac:dyDescent="0.2">
      <c r="A344" s="34">
        <v>331</v>
      </c>
      <c r="B344" s="35"/>
      <c r="C344" s="35"/>
      <c r="D344" s="35"/>
      <c r="E344" s="35"/>
      <c r="F344" s="36"/>
      <c r="G344" s="37"/>
      <c r="H344" s="39">
        <f t="shared" si="71"/>
        <v>0</v>
      </c>
      <c r="I344" s="38"/>
      <c r="J344" s="38"/>
      <c r="K344" s="38"/>
      <c r="L344" s="38"/>
      <c r="M344" s="38"/>
      <c r="N344" s="38"/>
      <c r="O344" s="38"/>
      <c r="P344" s="38"/>
      <c r="Q344" s="38"/>
      <c r="R344" s="38"/>
      <c r="S344" s="38"/>
      <c r="T344" s="38"/>
      <c r="U344" s="38"/>
      <c r="V344" s="38"/>
      <c r="W344" s="37"/>
      <c r="Y344" s="40">
        <f t="shared" si="72"/>
        <v>331</v>
      </c>
      <c r="Z344" s="41" t="e">
        <f>IF($G$6="январь",ROUND(#REF!-#REF!,2),IF(#REF!&gt;=#REF!,0,ROUND(#REF!-#REF!,2)))</f>
        <v>#REF!</v>
      </c>
      <c r="AA344" s="32" t="e">
        <f>IF(#REF!&gt;#REF!,#REF!-#REF!,0)</f>
        <v>#REF!</v>
      </c>
      <c r="AB344" s="42" t="e">
        <f>IF($G$6="январь",ROUND(#REF!-#REF!,2),IF(#REF!&gt;=#REF!,0,ROUND(#REF!-#REF!,2)))</f>
        <v>#REF!</v>
      </c>
      <c r="AC344" s="32" t="e">
        <f>IF(#REF!&gt;#REF!,#REF!-#REF!,0)</f>
        <v>#REF!</v>
      </c>
      <c r="AD344" s="32">
        <f t="shared" si="62"/>
        <v>0</v>
      </c>
      <c r="AE344" s="41">
        <f t="shared" si="63"/>
        <v>0</v>
      </c>
      <c r="AF344" s="41">
        <f t="shared" si="64"/>
        <v>0</v>
      </c>
      <c r="AG344" s="41">
        <f t="shared" si="65"/>
        <v>0</v>
      </c>
      <c r="AH344" s="41">
        <f t="shared" si="66"/>
        <v>0</v>
      </c>
      <c r="AI344" s="41">
        <f t="shared" si="67"/>
        <v>0</v>
      </c>
      <c r="AJ344" s="41">
        <f t="shared" si="68"/>
        <v>0</v>
      </c>
      <c r="AK344" s="41">
        <f t="shared" si="69"/>
        <v>0</v>
      </c>
      <c r="AL344" s="41">
        <f t="shared" si="70"/>
        <v>0</v>
      </c>
      <c r="AN344" s="40">
        <f t="shared" si="73"/>
        <v>331</v>
      </c>
      <c r="AO3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4" s="42">
        <f>IF(B344="",0,IF(ISERROR(VLOOKUP(B344,LesName,1,FALSE)),"ошибка в наименовании",0))</f>
        <v>0</v>
      </c>
      <c r="AQ344" s="42">
        <f>IF(OR(AND(LEN(C344)&gt;0,LEN(B344)&gt;0,H344&lt;&gt;0),AND(LEN(C344)=0,LEN(B344)=0,H344=0)),0,"введены не все данные (графы Б, В, 9)")</f>
        <v>0</v>
      </c>
    </row>
    <row r="345" spans="1:43" ht="31.5" hidden="1" customHeight="1" x14ac:dyDescent="0.2">
      <c r="A345" s="34">
        <v>332</v>
      </c>
      <c r="B345" s="35"/>
      <c r="C345" s="35"/>
      <c r="D345" s="35"/>
      <c r="E345" s="35"/>
      <c r="F345" s="36"/>
      <c r="G345" s="37"/>
      <c r="H345" s="39">
        <f t="shared" si="71"/>
        <v>0</v>
      </c>
      <c r="I345" s="38"/>
      <c r="J345" s="38"/>
      <c r="K345" s="38"/>
      <c r="L345" s="38"/>
      <c r="M345" s="38"/>
      <c r="N345" s="38"/>
      <c r="O345" s="38"/>
      <c r="P345" s="38"/>
      <c r="Q345" s="38"/>
      <c r="R345" s="38"/>
      <c r="S345" s="38"/>
      <c r="T345" s="38"/>
      <c r="U345" s="38"/>
      <c r="V345" s="38"/>
      <c r="W345" s="37"/>
      <c r="Y345" s="40">
        <f t="shared" si="72"/>
        <v>332</v>
      </c>
      <c r="Z345" s="41" t="e">
        <f>IF($G$6="январь",ROUND(#REF!-#REF!,2),IF(#REF!&gt;=#REF!,0,ROUND(#REF!-#REF!,2)))</f>
        <v>#REF!</v>
      </c>
      <c r="AA345" s="32" t="e">
        <f>IF(#REF!&gt;#REF!,#REF!-#REF!,0)</f>
        <v>#REF!</v>
      </c>
      <c r="AB345" s="42" t="e">
        <f>IF($G$6="январь",ROUND(#REF!-#REF!,2),IF(#REF!&gt;=#REF!,0,ROUND(#REF!-#REF!,2)))</f>
        <v>#REF!</v>
      </c>
      <c r="AC345" s="32" t="e">
        <f>IF(#REF!&gt;#REF!,#REF!-#REF!,0)</f>
        <v>#REF!</v>
      </c>
      <c r="AD345" s="32">
        <f t="shared" si="62"/>
        <v>0</v>
      </c>
      <c r="AE345" s="41">
        <f t="shared" si="63"/>
        <v>0</v>
      </c>
      <c r="AF345" s="41">
        <f t="shared" si="64"/>
        <v>0</v>
      </c>
      <c r="AG345" s="41">
        <f t="shared" si="65"/>
        <v>0</v>
      </c>
      <c r="AH345" s="41">
        <f t="shared" si="66"/>
        <v>0</v>
      </c>
      <c r="AI345" s="41">
        <f t="shared" si="67"/>
        <v>0</v>
      </c>
      <c r="AJ345" s="41">
        <f t="shared" si="68"/>
        <v>0</v>
      </c>
      <c r="AK345" s="41">
        <f t="shared" si="69"/>
        <v>0</v>
      </c>
      <c r="AL345" s="41">
        <f t="shared" si="70"/>
        <v>0</v>
      </c>
      <c r="AN345" s="40">
        <f t="shared" si="73"/>
        <v>332</v>
      </c>
      <c r="AO3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5" s="42">
        <f>IF(B345="",0,IF(ISERROR(VLOOKUP(B345,LesName,1,FALSE)),"ошибка в наименовании",0))</f>
        <v>0</v>
      </c>
      <c r="AQ345" s="42">
        <f>IF(OR(AND(LEN(C345)&gt;0,LEN(B345)&gt;0,H345&lt;&gt;0),AND(LEN(C345)=0,LEN(B345)=0,H345=0)),0,"введены не все данные (графы Б, В, 9)")</f>
        <v>0</v>
      </c>
    </row>
    <row r="346" spans="1:43" hidden="1" x14ac:dyDescent="0.2">
      <c r="A346" s="34">
        <v>333</v>
      </c>
      <c r="B346" s="35"/>
      <c r="C346" s="35"/>
      <c r="D346" s="35"/>
      <c r="E346" s="35"/>
      <c r="F346" s="36"/>
      <c r="G346" s="37"/>
      <c r="H346" s="39">
        <f t="shared" si="71"/>
        <v>0</v>
      </c>
      <c r="I346" s="38"/>
      <c r="J346" s="38"/>
      <c r="K346" s="38"/>
      <c r="L346" s="38"/>
      <c r="M346" s="38"/>
      <c r="N346" s="38"/>
      <c r="O346" s="38"/>
      <c r="P346" s="38"/>
      <c r="Q346" s="38"/>
      <c r="R346" s="38"/>
      <c r="S346" s="38"/>
      <c r="T346" s="38"/>
      <c r="U346" s="38"/>
      <c r="V346" s="38"/>
      <c r="W346" s="37"/>
      <c r="Y346" s="40">
        <f t="shared" si="72"/>
        <v>333</v>
      </c>
      <c r="Z346" s="41" t="e">
        <f>IF($G$6="январь",ROUND(#REF!-#REF!,2),IF(#REF!&gt;=#REF!,0,ROUND(#REF!-#REF!,2)))</f>
        <v>#REF!</v>
      </c>
      <c r="AA346" s="32" t="e">
        <f>IF(#REF!&gt;#REF!,#REF!-#REF!,0)</f>
        <v>#REF!</v>
      </c>
      <c r="AB346" s="42" t="e">
        <f>IF($G$6="январь",ROUND(#REF!-#REF!,2),IF(#REF!&gt;=#REF!,0,ROUND(#REF!-#REF!,2)))</f>
        <v>#REF!</v>
      </c>
      <c r="AC346" s="32" t="e">
        <f>IF(#REF!&gt;#REF!,#REF!-#REF!,0)</f>
        <v>#REF!</v>
      </c>
      <c r="AD346" s="32">
        <f t="shared" si="62"/>
        <v>0</v>
      </c>
      <c r="AE346" s="41">
        <f t="shared" si="63"/>
        <v>0</v>
      </c>
      <c r="AF346" s="41">
        <f t="shared" si="64"/>
        <v>0</v>
      </c>
      <c r="AG346" s="41">
        <f t="shared" si="65"/>
        <v>0</v>
      </c>
      <c r="AH346" s="41">
        <f t="shared" si="66"/>
        <v>0</v>
      </c>
      <c r="AI346" s="41">
        <f t="shared" si="67"/>
        <v>0</v>
      </c>
      <c r="AJ346" s="41">
        <f t="shared" si="68"/>
        <v>0</v>
      </c>
      <c r="AK346" s="41">
        <f t="shared" si="69"/>
        <v>0</v>
      </c>
      <c r="AL346" s="41">
        <f t="shared" si="70"/>
        <v>0</v>
      </c>
      <c r="AN346" s="40">
        <f t="shared" si="73"/>
        <v>333</v>
      </c>
      <c r="AO3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6" s="42">
        <f>IF(B346="",0,IF(ISERROR(VLOOKUP(B346,LesName,1,FALSE)),"ошибка в наименовании",0))</f>
        <v>0</v>
      </c>
      <c r="AQ346" s="42">
        <f>IF(OR(AND(LEN(C346)&gt;0,LEN(B346)&gt;0,H346&lt;&gt;0),AND(LEN(C346)=0,LEN(B346)=0,H346=0)),0,"введены не все данные (графы Б, В, 9)")</f>
        <v>0</v>
      </c>
    </row>
    <row r="347" spans="1:43" hidden="1" x14ac:dyDescent="0.2">
      <c r="A347" s="34">
        <v>334</v>
      </c>
      <c r="B347" s="35"/>
      <c r="C347" s="35"/>
      <c r="D347" s="35"/>
      <c r="E347" s="35"/>
      <c r="F347" s="36"/>
      <c r="G347" s="37"/>
      <c r="H347" s="39">
        <f t="shared" si="71"/>
        <v>0</v>
      </c>
      <c r="I347" s="38"/>
      <c r="J347" s="38"/>
      <c r="K347" s="38"/>
      <c r="L347" s="38"/>
      <c r="M347" s="38"/>
      <c r="N347" s="38"/>
      <c r="O347" s="38"/>
      <c r="P347" s="38"/>
      <c r="Q347" s="38"/>
      <c r="R347" s="38"/>
      <c r="S347" s="38"/>
      <c r="T347" s="38"/>
      <c r="U347" s="38"/>
      <c r="V347" s="38"/>
      <c r="W347" s="37"/>
      <c r="Y347" s="43">
        <f t="shared" si="72"/>
        <v>334</v>
      </c>
      <c r="Z347" s="41" t="e">
        <f>IF($G$6="январь",ROUND(#REF!-#REF!,2),IF(#REF!&gt;=#REF!,0,ROUND(#REF!-#REF!,2)))</f>
        <v>#REF!</v>
      </c>
      <c r="AA347" s="32" t="e">
        <f>IF(#REF!&gt;#REF!,#REF!-#REF!,0)</f>
        <v>#REF!</v>
      </c>
      <c r="AB347" s="42" t="e">
        <f>IF($G$6="январь",ROUND(#REF!-#REF!,2),IF(#REF!&gt;=#REF!,0,ROUND(#REF!-#REF!,2)))</f>
        <v>#REF!</v>
      </c>
      <c r="AC347" s="32" t="e">
        <f>IF(#REF!&gt;#REF!,#REF!-#REF!,0)</f>
        <v>#REF!</v>
      </c>
      <c r="AD347" s="32">
        <f t="shared" si="62"/>
        <v>0</v>
      </c>
      <c r="AE347" s="41">
        <f t="shared" si="63"/>
        <v>0</v>
      </c>
      <c r="AF347" s="41">
        <f t="shared" si="64"/>
        <v>0</v>
      </c>
      <c r="AG347" s="41">
        <f t="shared" si="65"/>
        <v>0</v>
      </c>
      <c r="AH347" s="41">
        <f t="shared" si="66"/>
        <v>0</v>
      </c>
      <c r="AI347" s="41">
        <f t="shared" si="67"/>
        <v>0</v>
      </c>
      <c r="AJ347" s="41">
        <f t="shared" si="68"/>
        <v>0</v>
      </c>
      <c r="AK347" s="41">
        <f t="shared" si="69"/>
        <v>0</v>
      </c>
      <c r="AL347" s="41">
        <f t="shared" si="70"/>
        <v>0</v>
      </c>
      <c r="AN347" s="43">
        <f t="shared" si="73"/>
        <v>334</v>
      </c>
      <c r="AO3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7" s="42">
        <f>IF(B347="",0,IF(ISERROR(VLOOKUP(B347,LesName,1,FALSE)),"ошибка в наименовании",0))</f>
        <v>0</v>
      </c>
      <c r="AQ347" s="42">
        <f>IF(OR(AND(LEN(C347)&gt;0,LEN(B347)&gt;0,H347&lt;&gt;0),AND(LEN(C347)=0,LEN(B347)=0,H347=0)),0,"введены не все данные (графы Б, В, 9)")</f>
        <v>0</v>
      </c>
    </row>
    <row r="348" spans="1:43" hidden="1" x14ac:dyDescent="0.2">
      <c r="A348" s="34">
        <v>335</v>
      </c>
      <c r="B348" s="35"/>
      <c r="C348" s="35"/>
      <c r="D348" s="35"/>
      <c r="E348" s="35"/>
      <c r="F348" s="36"/>
      <c r="G348" s="37"/>
      <c r="H348" s="39">
        <f t="shared" si="71"/>
        <v>0</v>
      </c>
      <c r="I348" s="38"/>
      <c r="J348" s="38"/>
      <c r="K348" s="38"/>
      <c r="L348" s="38"/>
      <c r="M348" s="38"/>
      <c r="N348" s="38"/>
      <c r="O348" s="38"/>
      <c r="P348" s="38"/>
      <c r="Q348" s="38"/>
      <c r="R348" s="38"/>
      <c r="S348" s="38"/>
      <c r="T348" s="38"/>
      <c r="U348" s="38"/>
      <c r="V348" s="38"/>
      <c r="W348" s="37"/>
      <c r="Y348" s="40">
        <f t="shared" si="72"/>
        <v>335</v>
      </c>
      <c r="Z348" s="41" t="e">
        <f>IF($G$6="январь",ROUND(#REF!-#REF!,2),IF(#REF!&gt;=#REF!,0,ROUND(#REF!-#REF!,2)))</f>
        <v>#REF!</v>
      </c>
      <c r="AA348" s="32" t="e">
        <f>IF(#REF!&gt;#REF!,#REF!-#REF!,0)</f>
        <v>#REF!</v>
      </c>
      <c r="AB348" s="42" t="e">
        <f>IF($G$6="январь",ROUND(#REF!-#REF!,2),IF(#REF!&gt;=#REF!,0,ROUND(#REF!-#REF!,2)))</f>
        <v>#REF!</v>
      </c>
      <c r="AC348" s="32" t="e">
        <f>IF(#REF!&gt;#REF!,#REF!-#REF!,0)</f>
        <v>#REF!</v>
      </c>
      <c r="AD348" s="32">
        <f t="shared" si="62"/>
        <v>0</v>
      </c>
      <c r="AE348" s="41">
        <f t="shared" si="63"/>
        <v>0</v>
      </c>
      <c r="AF348" s="41">
        <f t="shared" si="64"/>
        <v>0</v>
      </c>
      <c r="AG348" s="41">
        <f t="shared" si="65"/>
        <v>0</v>
      </c>
      <c r="AH348" s="41">
        <f t="shared" si="66"/>
        <v>0</v>
      </c>
      <c r="AI348" s="41">
        <f t="shared" si="67"/>
        <v>0</v>
      </c>
      <c r="AJ348" s="41">
        <f t="shared" si="68"/>
        <v>0</v>
      </c>
      <c r="AK348" s="41">
        <f t="shared" si="69"/>
        <v>0</v>
      </c>
      <c r="AL348" s="41">
        <f t="shared" si="70"/>
        <v>0</v>
      </c>
      <c r="AN348" s="40">
        <f t="shared" si="73"/>
        <v>335</v>
      </c>
      <c r="AO3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8" s="42">
        <f>IF(B348="",0,IF(ISERROR(VLOOKUP(B348,LesName,1,FALSE)),"ошибка в наименовании",0))</f>
        <v>0</v>
      </c>
      <c r="AQ348" s="42">
        <f>IF(OR(AND(LEN(C348)&gt;0,LEN(B348)&gt;0,H348&lt;&gt;0),AND(LEN(C348)=0,LEN(B348)=0,H348=0)),0,"введены не все данные (графы Б, В, 9)")</f>
        <v>0</v>
      </c>
    </row>
    <row r="349" spans="1:43" ht="24.75" hidden="1" customHeight="1" x14ac:dyDescent="0.2">
      <c r="A349" s="34">
        <v>336</v>
      </c>
      <c r="B349" s="35"/>
      <c r="C349" s="35"/>
      <c r="D349" s="35"/>
      <c r="E349" s="35"/>
      <c r="F349" s="36"/>
      <c r="G349" s="37"/>
      <c r="H349" s="39">
        <f t="shared" si="71"/>
        <v>0</v>
      </c>
      <c r="I349" s="38"/>
      <c r="J349" s="38"/>
      <c r="K349" s="38"/>
      <c r="L349" s="38"/>
      <c r="M349" s="38"/>
      <c r="N349" s="38"/>
      <c r="O349" s="38"/>
      <c r="P349" s="38"/>
      <c r="Q349" s="38"/>
      <c r="R349" s="38"/>
      <c r="S349" s="38"/>
      <c r="T349" s="38"/>
      <c r="U349" s="38"/>
      <c r="V349" s="38"/>
      <c r="W349" s="37"/>
      <c r="Y349" s="40">
        <f t="shared" si="72"/>
        <v>336</v>
      </c>
      <c r="Z349" s="41" t="e">
        <f>IF($G$6="январь",ROUND(#REF!-#REF!,2),IF(#REF!&gt;=#REF!,0,ROUND(#REF!-#REF!,2)))</f>
        <v>#REF!</v>
      </c>
      <c r="AA349" s="32" t="e">
        <f>IF(#REF!&gt;#REF!,#REF!-#REF!,0)</f>
        <v>#REF!</v>
      </c>
      <c r="AB349" s="42" t="e">
        <f>IF($G$6="январь",ROUND(#REF!-#REF!,2),IF(#REF!&gt;=#REF!,0,ROUND(#REF!-#REF!,2)))</f>
        <v>#REF!</v>
      </c>
      <c r="AC349" s="32" t="e">
        <f>IF(#REF!&gt;#REF!,#REF!-#REF!,0)</f>
        <v>#REF!</v>
      </c>
      <c r="AD349" s="32">
        <f t="shared" si="62"/>
        <v>0</v>
      </c>
      <c r="AE349" s="41">
        <f t="shared" si="63"/>
        <v>0</v>
      </c>
      <c r="AF349" s="41">
        <f t="shared" si="64"/>
        <v>0</v>
      </c>
      <c r="AG349" s="41">
        <f t="shared" si="65"/>
        <v>0</v>
      </c>
      <c r="AH349" s="41">
        <f t="shared" si="66"/>
        <v>0</v>
      </c>
      <c r="AI349" s="41">
        <f t="shared" si="67"/>
        <v>0</v>
      </c>
      <c r="AJ349" s="41">
        <f t="shared" si="68"/>
        <v>0</v>
      </c>
      <c r="AK349" s="41">
        <f t="shared" si="69"/>
        <v>0</v>
      </c>
      <c r="AL349" s="41">
        <f t="shared" si="70"/>
        <v>0</v>
      </c>
      <c r="AN349" s="40">
        <f t="shared" si="73"/>
        <v>336</v>
      </c>
      <c r="AO3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49" s="42">
        <f>IF(B349="",0,IF(ISERROR(VLOOKUP(B349,LesName,1,FALSE)),"ошибка в наименовании",0))</f>
        <v>0</v>
      </c>
      <c r="AQ349" s="42">
        <f>IF(OR(AND(LEN(C349)&gt;0,LEN(B349)&gt;0,H349&lt;&gt;0),AND(LEN(C349)=0,LEN(B349)=0,H349=0)),0,"введены не все данные (графы Б, В, 9)")</f>
        <v>0</v>
      </c>
    </row>
    <row r="350" spans="1:43" hidden="1" x14ac:dyDescent="0.2">
      <c r="A350" s="34">
        <v>337</v>
      </c>
      <c r="B350" s="35"/>
      <c r="C350" s="35"/>
      <c r="D350" s="35"/>
      <c r="E350" s="35"/>
      <c r="F350" s="36"/>
      <c r="G350" s="37"/>
      <c r="H350" s="39">
        <f t="shared" si="71"/>
        <v>0</v>
      </c>
      <c r="I350" s="38"/>
      <c r="J350" s="38"/>
      <c r="K350" s="38"/>
      <c r="L350" s="38"/>
      <c r="M350" s="38"/>
      <c r="N350" s="38"/>
      <c r="O350" s="38"/>
      <c r="P350" s="38"/>
      <c r="Q350" s="38"/>
      <c r="R350" s="38"/>
      <c r="S350" s="38"/>
      <c r="T350" s="38"/>
      <c r="U350" s="38"/>
      <c r="V350" s="38"/>
      <c r="W350" s="37"/>
      <c r="Y350" s="40">
        <f t="shared" si="72"/>
        <v>337</v>
      </c>
      <c r="Z350" s="41" t="e">
        <f>IF($G$6="январь",ROUND(#REF!-#REF!,2),IF(#REF!&gt;=#REF!,0,ROUND(#REF!-#REF!,2)))</f>
        <v>#REF!</v>
      </c>
      <c r="AA350" s="32" t="e">
        <f>IF(#REF!&gt;#REF!,#REF!-#REF!,0)</f>
        <v>#REF!</v>
      </c>
      <c r="AB350" s="42" t="e">
        <f>IF($G$6="январь",ROUND(#REF!-#REF!,2),IF(#REF!&gt;=#REF!,0,ROUND(#REF!-#REF!,2)))</f>
        <v>#REF!</v>
      </c>
      <c r="AC350" s="32" t="e">
        <f>IF(#REF!&gt;#REF!,#REF!-#REF!,0)</f>
        <v>#REF!</v>
      </c>
      <c r="AD350" s="32">
        <f t="shared" si="62"/>
        <v>0</v>
      </c>
      <c r="AE350" s="41">
        <f t="shared" si="63"/>
        <v>0</v>
      </c>
      <c r="AF350" s="41">
        <f t="shared" si="64"/>
        <v>0</v>
      </c>
      <c r="AG350" s="41">
        <f t="shared" si="65"/>
        <v>0</v>
      </c>
      <c r="AH350" s="41">
        <f t="shared" si="66"/>
        <v>0</v>
      </c>
      <c r="AI350" s="41">
        <f t="shared" si="67"/>
        <v>0</v>
      </c>
      <c r="AJ350" s="41">
        <f t="shared" si="68"/>
        <v>0</v>
      </c>
      <c r="AK350" s="41">
        <f t="shared" si="69"/>
        <v>0</v>
      </c>
      <c r="AL350" s="41">
        <f t="shared" si="70"/>
        <v>0</v>
      </c>
      <c r="AN350" s="40">
        <f t="shared" si="73"/>
        <v>337</v>
      </c>
      <c r="AO3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0" s="42">
        <f>IF(B350="",0,IF(ISERROR(VLOOKUP(B350,LesName,1,FALSE)),"ошибка в наименовании",0))</f>
        <v>0</v>
      </c>
      <c r="AQ350" s="42">
        <f>IF(OR(AND(LEN(C350)&gt;0,LEN(B350)&gt;0,H350&lt;&gt;0),AND(LEN(C350)=0,LEN(B350)=0,H350=0)),0,"введены не все данные (графы Б, В, 9)")</f>
        <v>0</v>
      </c>
    </row>
    <row r="351" spans="1:43" ht="31.5" hidden="1" customHeight="1" x14ac:dyDescent="0.2">
      <c r="A351" s="34">
        <v>338</v>
      </c>
      <c r="B351" s="35"/>
      <c r="C351" s="35"/>
      <c r="D351" s="35"/>
      <c r="E351" s="35"/>
      <c r="F351" s="36"/>
      <c r="G351" s="37"/>
      <c r="H351" s="39">
        <f t="shared" si="71"/>
        <v>0</v>
      </c>
      <c r="I351" s="38"/>
      <c r="J351" s="38"/>
      <c r="K351" s="38"/>
      <c r="L351" s="38"/>
      <c r="M351" s="38"/>
      <c r="N351" s="38"/>
      <c r="O351" s="38"/>
      <c r="P351" s="38"/>
      <c r="Q351" s="38"/>
      <c r="R351" s="38"/>
      <c r="S351" s="38"/>
      <c r="T351" s="38"/>
      <c r="U351" s="38"/>
      <c r="V351" s="38"/>
      <c r="W351" s="37"/>
      <c r="Y351" s="40">
        <f t="shared" si="72"/>
        <v>338</v>
      </c>
      <c r="Z351" s="41" t="e">
        <f>IF($G$6="январь",ROUND(#REF!-#REF!,2),IF(#REF!&gt;=#REF!,0,ROUND(#REF!-#REF!,2)))</f>
        <v>#REF!</v>
      </c>
      <c r="AA351" s="32" t="e">
        <f>IF(#REF!&gt;#REF!,#REF!-#REF!,0)</f>
        <v>#REF!</v>
      </c>
      <c r="AB351" s="42" t="e">
        <f>IF($G$6="январь",ROUND(#REF!-#REF!,2),IF(#REF!&gt;=#REF!,0,ROUND(#REF!-#REF!,2)))</f>
        <v>#REF!</v>
      </c>
      <c r="AC351" s="32" t="e">
        <f>IF(#REF!&gt;#REF!,#REF!-#REF!,0)</f>
        <v>#REF!</v>
      </c>
      <c r="AD351" s="32">
        <f t="shared" si="62"/>
        <v>0</v>
      </c>
      <c r="AE351" s="41">
        <f t="shared" si="63"/>
        <v>0</v>
      </c>
      <c r="AF351" s="41">
        <f t="shared" si="64"/>
        <v>0</v>
      </c>
      <c r="AG351" s="41">
        <f t="shared" si="65"/>
        <v>0</v>
      </c>
      <c r="AH351" s="41">
        <f t="shared" si="66"/>
        <v>0</v>
      </c>
      <c r="AI351" s="41">
        <f t="shared" si="67"/>
        <v>0</v>
      </c>
      <c r="AJ351" s="41">
        <f t="shared" si="68"/>
        <v>0</v>
      </c>
      <c r="AK351" s="41">
        <f t="shared" si="69"/>
        <v>0</v>
      </c>
      <c r="AL351" s="41">
        <f t="shared" si="70"/>
        <v>0</v>
      </c>
      <c r="AN351" s="40">
        <f t="shared" si="73"/>
        <v>338</v>
      </c>
      <c r="AO3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1" s="42">
        <f>IF(B351="",0,IF(ISERROR(VLOOKUP(B351,LesName,1,FALSE)),"ошибка в наименовании",0))</f>
        <v>0</v>
      </c>
      <c r="AQ351" s="42">
        <f>IF(OR(AND(LEN(C351)&gt;0,LEN(B351)&gt;0,H351&lt;&gt;0),AND(LEN(C351)=0,LEN(B351)=0,H351=0)),0,"введены не все данные (графы Б, В, 9)")</f>
        <v>0</v>
      </c>
    </row>
    <row r="352" spans="1:43" ht="30" hidden="1" customHeight="1" x14ac:dyDescent="0.2">
      <c r="A352" s="34">
        <v>339</v>
      </c>
      <c r="B352" s="35"/>
      <c r="C352" s="35"/>
      <c r="D352" s="35"/>
      <c r="E352" s="35"/>
      <c r="F352" s="36"/>
      <c r="G352" s="37"/>
      <c r="H352" s="39">
        <f t="shared" si="71"/>
        <v>0</v>
      </c>
      <c r="I352" s="38"/>
      <c r="J352" s="38"/>
      <c r="K352" s="38"/>
      <c r="L352" s="38"/>
      <c r="M352" s="38"/>
      <c r="N352" s="38"/>
      <c r="O352" s="38"/>
      <c r="P352" s="38"/>
      <c r="Q352" s="38"/>
      <c r="R352" s="38"/>
      <c r="S352" s="38"/>
      <c r="T352" s="38"/>
      <c r="U352" s="38"/>
      <c r="V352" s="38"/>
      <c r="W352" s="37"/>
      <c r="Y352" s="40">
        <f t="shared" si="72"/>
        <v>339</v>
      </c>
      <c r="Z352" s="41" t="e">
        <f>IF($G$6="январь",ROUND(#REF!-#REF!,2),IF(#REF!&gt;=#REF!,0,ROUND(#REF!-#REF!,2)))</f>
        <v>#REF!</v>
      </c>
      <c r="AA352" s="32" t="e">
        <f>IF(#REF!&gt;#REF!,#REF!-#REF!,0)</f>
        <v>#REF!</v>
      </c>
      <c r="AB352" s="42" t="e">
        <f>IF($G$6="январь",ROUND(#REF!-#REF!,2),IF(#REF!&gt;=#REF!,0,ROUND(#REF!-#REF!,2)))</f>
        <v>#REF!</v>
      </c>
      <c r="AC352" s="32" t="e">
        <f>IF(#REF!&gt;#REF!,#REF!-#REF!,0)</f>
        <v>#REF!</v>
      </c>
      <c r="AD352" s="32">
        <f t="shared" si="62"/>
        <v>0</v>
      </c>
      <c r="AE352" s="41">
        <f t="shared" si="63"/>
        <v>0</v>
      </c>
      <c r="AF352" s="41">
        <f t="shared" si="64"/>
        <v>0</v>
      </c>
      <c r="AG352" s="41">
        <f t="shared" si="65"/>
        <v>0</v>
      </c>
      <c r="AH352" s="41">
        <f t="shared" si="66"/>
        <v>0</v>
      </c>
      <c r="AI352" s="41">
        <f t="shared" si="67"/>
        <v>0</v>
      </c>
      <c r="AJ352" s="41">
        <f t="shared" si="68"/>
        <v>0</v>
      </c>
      <c r="AK352" s="41">
        <f t="shared" si="69"/>
        <v>0</v>
      </c>
      <c r="AL352" s="41">
        <f t="shared" si="70"/>
        <v>0</v>
      </c>
      <c r="AN352" s="40">
        <f t="shared" si="73"/>
        <v>339</v>
      </c>
      <c r="AO3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2" s="42">
        <f>IF(B352="",0,IF(ISERROR(VLOOKUP(B352,LesName,1,FALSE)),"ошибка в наименовании",0))</f>
        <v>0</v>
      </c>
      <c r="AQ352" s="42">
        <f>IF(OR(AND(LEN(C352)&gt;0,LEN(B352)&gt;0,H352&lt;&gt;0),AND(LEN(C352)=0,LEN(B352)=0,H352=0)),0,"введены не все данные (графы Б, В, 9)")</f>
        <v>0</v>
      </c>
    </row>
    <row r="353" spans="1:43" hidden="1" x14ac:dyDescent="0.2">
      <c r="A353" s="34">
        <v>340</v>
      </c>
      <c r="B353" s="35"/>
      <c r="C353" s="35"/>
      <c r="D353" s="35"/>
      <c r="E353" s="35"/>
      <c r="F353" s="36"/>
      <c r="G353" s="37"/>
      <c r="H353" s="39">
        <f t="shared" si="71"/>
        <v>0</v>
      </c>
      <c r="I353" s="38"/>
      <c r="J353" s="38"/>
      <c r="K353" s="38"/>
      <c r="L353" s="38"/>
      <c r="M353" s="38"/>
      <c r="N353" s="38"/>
      <c r="O353" s="38"/>
      <c r="P353" s="38"/>
      <c r="Q353" s="38"/>
      <c r="R353" s="38"/>
      <c r="S353" s="38"/>
      <c r="T353" s="38"/>
      <c r="U353" s="38"/>
      <c r="V353" s="38"/>
      <c r="W353" s="37"/>
      <c r="Y353" s="40">
        <f t="shared" si="72"/>
        <v>340</v>
      </c>
      <c r="Z353" s="41" t="e">
        <f>IF($G$6="январь",ROUND(#REF!-#REF!,2),IF(#REF!&gt;=#REF!,0,ROUND(#REF!-#REF!,2)))</f>
        <v>#REF!</v>
      </c>
      <c r="AA353" s="32" t="e">
        <f>IF(#REF!&gt;#REF!,#REF!-#REF!,0)</f>
        <v>#REF!</v>
      </c>
      <c r="AB353" s="42" t="e">
        <f>IF($G$6="январь",ROUND(#REF!-#REF!,2),IF(#REF!&gt;=#REF!,0,ROUND(#REF!-#REF!,2)))</f>
        <v>#REF!</v>
      </c>
      <c r="AC353" s="32" t="e">
        <f>IF(#REF!&gt;#REF!,#REF!-#REF!,0)</f>
        <v>#REF!</v>
      </c>
      <c r="AD353" s="32">
        <f t="shared" si="62"/>
        <v>0</v>
      </c>
      <c r="AE353" s="41">
        <f t="shared" si="63"/>
        <v>0</v>
      </c>
      <c r="AF353" s="41">
        <f t="shared" si="64"/>
        <v>0</v>
      </c>
      <c r="AG353" s="41">
        <f t="shared" si="65"/>
        <v>0</v>
      </c>
      <c r="AH353" s="41">
        <f t="shared" si="66"/>
        <v>0</v>
      </c>
      <c r="AI353" s="41">
        <f t="shared" si="67"/>
        <v>0</v>
      </c>
      <c r="AJ353" s="41">
        <f t="shared" si="68"/>
        <v>0</v>
      </c>
      <c r="AK353" s="41">
        <f t="shared" si="69"/>
        <v>0</v>
      </c>
      <c r="AL353" s="41">
        <f t="shared" si="70"/>
        <v>0</v>
      </c>
      <c r="AN353" s="40">
        <f t="shared" si="73"/>
        <v>340</v>
      </c>
      <c r="AO3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3" s="42">
        <f>IF(B353="",0,IF(ISERROR(VLOOKUP(B353,LesName,1,FALSE)),"ошибка в наименовании",0))</f>
        <v>0</v>
      </c>
      <c r="AQ353" s="42">
        <f>IF(OR(AND(LEN(C353)&gt;0,LEN(B353)&gt;0,H353&lt;&gt;0),AND(LEN(C353)=0,LEN(B353)=0,H353=0)),0,"введены не все данные (графы Б, В, 9)")</f>
        <v>0</v>
      </c>
    </row>
    <row r="354" spans="1:43" hidden="1" x14ac:dyDescent="0.2">
      <c r="A354" s="34">
        <v>341</v>
      </c>
      <c r="B354" s="35"/>
      <c r="C354" s="35"/>
      <c r="D354" s="35"/>
      <c r="E354" s="35"/>
      <c r="F354" s="36"/>
      <c r="G354" s="37"/>
      <c r="H354" s="39">
        <f t="shared" si="71"/>
        <v>0</v>
      </c>
      <c r="I354" s="38"/>
      <c r="J354" s="38"/>
      <c r="K354" s="38"/>
      <c r="L354" s="38"/>
      <c r="M354" s="38"/>
      <c r="N354" s="38"/>
      <c r="O354" s="38"/>
      <c r="P354" s="38"/>
      <c r="Q354" s="38"/>
      <c r="R354" s="38"/>
      <c r="S354" s="38"/>
      <c r="T354" s="38"/>
      <c r="U354" s="38"/>
      <c r="V354" s="38"/>
      <c r="W354" s="37"/>
      <c r="Y354" s="40">
        <f t="shared" si="72"/>
        <v>341</v>
      </c>
      <c r="Z354" s="41" t="e">
        <f>IF($G$6="январь",ROUND(#REF!-#REF!,2),IF(#REF!&gt;=#REF!,0,ROUND(#REF!-#REF!,2)))</f>
        <v>#REF!</v>
      </c>
      <c r="AA354" s="32" t="e">
        <f>IF(#REF!&gt;#REF!,#REF!-#REF!,0)</f>
        <v>#REF!</v>
      </c>
      <c r="AB354" s="42" t="e">
        <f>IF($G$6="январь",ROUND(#REF!-#REF!,2),IF(#REF!&gt;=#REF!,0,ROUND(#REF!-#REF!,2)))</f>
        <v>#REF!</v>
      </c>
      <c r="AC354" s="32" t="e">
        <f>IF(#REF!&gt;#REF!,#REF!-#REF!,0)</f>
        <v>#REF!</v>
      </c>
      <c r="AD354" s="32">
        <f t="shared" si="62"/>
        <v>0</v>
      </c>
      <c r="AE354" s="41">
        <f t="shared" si="63"/>
        <v>0</v>
      </c>
      <c r="AF354" s="41">
        <f t="shared" si="64"/>
        <v>0</v>
      </c>
      <c r="AG354" s="41">
        <f t="shared" si="65"/>
        <v>0</v>
      </c>
      <c r="AH354" s="41">
        <f t="shared" si="66"/>
        <v>0</v>
      </c>
      <c r="AI354" s="41">
        <f t="shared" si="67"/>
        <v>0</v>
      </c>
      <c r="AJ354" s="41">
        <f t="shared" si="68"/>
        <v>0</v>
      </c>
      <c r="AK354" s="41">
        <f t="shared" si="69"/>
        <v>0</v>
      </c>
      <c r="AL354" s="41">
        <f t="shared" si="70"/>
        <v>0</v>
      </c>
      <c r="AN354" s="40">
        <f t="shared" si="73"/>
        <v>341</v>
      </c>
      <c r="AO3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4" s="42">
        <f>IF(B354="",0,IF(ISERROR(VLOOKUP(B354,LesName,1,FALSE)),"ошибка в наименовании",0))</f>
        <v>0</v>
      </c>
      <c r="AQ354" s="42">
        <f>IF(OR(AND(LEN(C354)&gt;0,LEN(B354)&gt;0,H354&lt;&gt;0),AND(LEN(C354)=0,LEN(B354)=0,H354=0)),0,"введены не все данные (графы Б, В, 9)")</f>
        <v>0</v>
      </c>
    </row>
    <row r="355" spans="1:43" ht="12.75" hidden="1" customHeight="1" x14ac:dyDescent="0.2">
      <c r="A355" s="34">
        <v>342</v>
      </c>
      <c r="B355" s="35"/>
      <c r="C355" s="35"/>
      <c r="D355" s="35"/>
      <c r="E355" s="35"/>
      <c r="F355" s="36"/>
      <c r="G355" s="37"/>
      <c r="H355" s="39">
        <f t="shared" si="71"/>
        <v>0</v>
      </c>
      <c r="I355" s="38"/>
      <c r="J355" s="38"/>
      <c r="K355" s="38"/>
      <c r="L355" s="38"/>
      <c r="M355" s="38"/>
      <c r="N355" s="38"/>
      <c r="O355" s="38"/>
      <c r="P355" s="38"/>
      <c r="Q355" s="38"/>
      <c r="R355" s="38"/>
      <c r="S355" s="38"/>
      <c r="T355" s="38"/>
      <c r="U355" s="38"/>
      <c r="V355" s="38"/>
      <c r="W355" s="37"/>
      <c r="Y355" s="40">
        <f t="shared" si="72"/>
        <v>342</v>
      </c>
      <c r="Z355" s="41" t="e">
        <f>IF($G$6="январь",ROUND(#REF!-#REF!,2),IF(#REF!&gt;=#REF!,0,ROUND(#REF!-#REF!,2)))</f>
        <v>#REF!</v>
      </c>
      <c r="AA355" s="32" t="e">
        <f>IF(#REF!&gt;#REF!,#REF!-#REF!,0)</f>
        <v>#REF!</v>
      </c>
      <c r="AB355" s="42" t="e">
        <f>IF($G$6="январь",ROUND(#REF!-#REF!,2),IF(#REF!&gt;=#REF!,0,ROUND(#REF!-#REF!,2)))</f>
        <v>#REF!</v>
      </c>
      <c r="AC355" s="32" t="e">
        <f>IF(#REF!&gt;#REF!,#REF!-#REF!,0)</f>
        <v>#REF!</v>
      </c>
      <c r="AD355" s="32">
        <f t="shared" si="62"/>
        <v>0</v>
      </c>
      <c r="AE355" s="41">
        <f t="shared" si="63"/>
        <v>0</v>
      </c>
      <c r="AF355" s="41">
        <f t="shared" si="64"/>
        <v>0</v>
      </c>
      <c r="AG355" s="41">
        <f t="shared" si="65"/>
        <v>0</v>
      </c>
      <c r="AH355" s="41">
        <f t="shared" si="66"/>
        <v>0</v>
      </c>
      <c r="AI355" s="41">
        <f t="shared" si="67"/>
        <v>0</v>
      </c>
      <c r="AJ355" s="41">
        <f t="shared" si="68"/>
        <v>0</v>
      </c>
      <c r="AK355" s="41">
        <f t="shared" si="69"/>
        <v>0</v>
      </c>
      <c r="AL355" s="41">
        <f t="shared" si="70"/>
        <v>0</v>
      </c>
      <c r="AN355" s="40">
        <f t="shared" si="73"/>
        <v>342</v>
      </c>
      <c r="AO3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5" s="42">
        <f>IF(B355="",0,IF(ISERROR(VLOOKUP(B355,LesName,1,FALSE)),"ошибка в наименовании",0))</f>
        <v>0</v>
      </c>
      <c r="AQ355" s="42">
        <f>IF(OR(AND(LEN(C355)&gt;0,LEN(B355)&gt;0,H355&lt;&gt;0),AND(LEN(C355)=0,LEN(B355)=0,H355=0)),0,"введены не все данные (графы Б, В, 9)")</f>
        <v>0</v>
      </c>
    </row>
    <row r="356" spans="1:43" hidden="1" x14ac:dyDescent="0.2">
      <c r="A356" s="34">
        <v>343</v>
      </c>
      <c r="B356" s="35"/>
      <c r="C356" s="35"/>
      <c r="D356" s="35"/>
      <c r="E356" s="35"/>
      <c r="F356" s="36"/>
      <c r="G356" s="37"/>
      <c r="H356" s="39">
        <f t="shared" si="71"/>
        <v>0</v>
      </c>
      <c r="I356" s="38"/>
      <c r="J356" s="38"/>
      <c r="K356" s="38"/>
      <c r="L356" s="38"/>
      <c r="M356" s="38"/>
      <c r="N356" s="38"/>
      <c r="O356" s="38"/>
      <c r="P356" s="38"/>
      <c r="Q356" s="38"/>
      <c r="R356" s="38"/>
      <c r="S356" s="38"/>
      <c r="T356" s="38"/>
      <c r="U356" s="38"/>
      <c r="V356" s="38"/>
      <c r="W356" s="37"/>
      <c r="Y356" s="40">
        <f t="shared" si="72"/>
        <v>343</v>
      </c>
      <c r="Z356" s="41" t="e">
        <f>IF($G$6="январь",ROUND(#REF!-#REF!,2),IF(#REF!&gt;=#REF!,0,ROUND(#REF!-#REF!,2)))</f>
        <v>#REF!</v>
      </c>
      <c r="AA356" s="32" t="e">
        <f>IF(#REF!&gt;#REF!,#REF!-#REF!,0)</f>
        <v>#REF!</v>
      </c>
      <c r="AB356" s="42" t="e">
        <f>IF($G$6="январь",ROUND(#REF!-#REF!,2),IF(#REF!&gt;=#REF!,0,ROUND(#REF!-#REF!,2)))</f>
        <v>#REF!</v>
      </c>
      <c r="AC356" s="32" t="e">
        <f>IF(#REF!&gt;#REF!,#REF!-#REF!,0)</f>
        <v>#REF!</v>
      </c>
      <c r="AD356" s="32">
        <f t="shared" si="62"/>
        <v>0</v>
      </c>
      <c r="AE356" s="41">
        <f t="shared" si="63"/>
        <v>0</v>
      </c>
      <c r="AF356" s="41">
        <f t="shared" si="64"/>
        <v>0</v>
      </c>
      <c r="AG356" s="41">
        <f t="shared" si="65"/>
        <v>0</v>
      </c>
      <c r="AH356" s="41">
        <f t="shared" si="66"/>
        <v>0</v>
      </c>
      <c r="AI356" s="41">
        <f t="shared" si="67"/>
        <v>0</v>
      </c>
      <c r="AJ356" s="41">
        <f t="shared" si="68"/>
        <v>0</v>
      </c>
      <c r="AK356" s="41">
        <f t="shared" si="69"/>
        <v>0</v>
      </c>
      <c r="AL356" s="41">
        <f t="shared" si="70"/>
        <v>0</v>
      </c>
      <c r="AN356" s="40">
        <f t="shared" si="73"/>
        <v>343</v>
      </c>
      <c r="AO3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6" s="42">
        <f>IF(B356="",0,IF(ISERROR(VLOOKUP(B356,LesName,1,FALSE)),"ошибка в наименовании",0))</f>
        <v>0</v>
      </c>
      <c r="AQ356" s="42">
        <f>IF(OR(AND(LEN(C356)&gt;0,LEN(B356)&gt;0,H356&lt;&gt;0),AND(LEN(C356)=0,LEN(B356)=0,H356=0)),0,"введены не все данные (графы Б, В, 9)")</f>
        <v>0</v>
      </c>
    </row>
    <row r="357" spans="1:43" ht="21.75" hidden="1" customHeight="1" x14ac:dyDescent="0.2">
      <c r="A357" s="34">
        <v>344</v>
      </c>
      <c r="B357" s="35"/>
      <c r="C357" s="35"/>
      <c r="D357" s="35"/>
      <c r="E357" s="35"/>
      <c r="F357" s="36"/>
      <c r="G357" s="37"/>
      <c r="H357" s="39">
        <f t="shared" si="71"/>
        <v>0</v>
      </c>
      <c r="I357" s="38"/>
      <c r="J357" s="38"/>
      <c r="K357" s="38"/>
      <c r="L357" s="38"/>
      <c r="M357" s="38"/>
      <c r="N357" s="38"/>
      <c r="O357" s="38"/>
      <c r="P357" s="38"/>
      <c r="Q357" s="38"/>
      <c r="R357" s="38"/>
      <c r="S357" s="38"/>
      <c r="T357" s="38"/>
      <c r="U357" s="38"/>
      <c r="V357" s="38"/>
      <c r="W357" s="37"/>
      <c r="Y357" s="40">
        <f t="shared" si="72"/>
        <v>344</v>
      </c>
      <c r="Z357" s="41" t="e">
        <f>IF($G$6="январь",ROUND(#REF!-#REF!,2),IF(#REF!&gt;=#REF!,0,ROUND(#REF!-#REF!,2)))</f>
        <v>#REF!</v>
      </c>
      <c r="AA357" s="32" t="e">
        <f>IF(#REF!&gt;#REF!,#REF!-#REF!,0)</f>
        <v>#REF!</v>
      </c>
      <c r="AB357" s="42" t="e">
        <f>IF($G$6="январь",ROUND(#REF!-#REF!,2),IF(#REF!&gt;=#REF!,0,ROUND(#REF!-#REF!,2)))</f>
        <v>#REF!</v>
      </c>
      <c r="AC357" s="32" t="e">
        <f>IF(#REF!&gt;#REF!,#REF!-#REF!,0)</f>
        <v>#REF!</v>
      </c>
      <c r="AD357" s="32">
        <f t="shared" si="62"/>
        <v>0</v>
      </c>
      <c r="AE357" s="41">
        <f t="shared" si="63"/>
        <v>0</v>
      </c>
      <c r="AF357" s="41">
        <f t="shared" si="64"/>
        <v>0</v>
      </c>
      <c r="AG357" s="41">
        <f t="shared" si="65"/>
        <v>0</v>
      </c>
      <c r="AH357" s="41">
        <f t="shared" si="66"/>
        <v>0</v>
      </c>
      <c r="AI357" s="41">
        <f t="shared" si="67"/>
        <v>0</v>
      </c>
      <c r="AJ357" s="41">
        <f t="shared" si="68"/>
        <v>0</v>
      </c>
      <c r="AK357" s="41">
        <f t="shared" si="69"/>
        <v>0</v>
      </c>
      <c r="AL357" s="41">
        <f t="shared" si="70"/>
        <v>0</v>
      </c>
      <c r="AN357" s="40">
        <f t="shared" si="73"/>
        <v>344</v>
      </c>
      <c r="AO3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7" s="42">
        <f>IF(B357="",0,IF(ISERROR(VLOOKUP(B357,LesName,1,FALSE)),"ошибка в наименовании",0))</f>
        <v>0</v>
      </c>
      <c r="AQ357" s="42">
        <f>IF(OR(AND(LEN(C357)&gt;0,LEN(B357)&gt;0,H357&lt;&gt;0),AND(LEN(C357)=0,LEN(B357)=0,H357=0)),0,"введены не все данные (графы Б, В, 9)")</f>
        <v>0</v>
      </c>
    </row>
    <row r="358" spans="1:43" hidden="1" x14ac:dyDescent="0.2">
      <c r="A358" s="34">
        <v>345</v>
      </c>
      <c r="B358" s="35"/>
      <c r="C358" s="35"/>
      <c r="D358" s="35"/>
      <c r="E358" s="35"/>
      <c r="F358" s="36"/>
      <c r="G358" s="37"/>
      <c r="H358" s="39">
        <f t="shared" si="71"/>
        <v>0</v>
      </c>
      <c r="I358" s="38"/>
      <c r="J358" s="38"/>
      <c r="K358" s="38"/>
      <c r="L358" s="38"/>
      <c r="M358" s="38"/>
      <c r="N358" s="38"/>
      <c r="O358" s="38"/>
      <c r="P358" s="38"/>
      <c r="Q358" s="38"/>
      <c r="R358" s="38"/>
      <c r="S358" s="38"/>
      <c r="T358" s="38"/>
      <c r="U358" s="38"/>
      <c r="V358" s="38"/>
      <c r="W358" s="37"/>
      <c r="Y358" s="40">
        <f t="shared" si="72"/>
        <v>345</v>
      </c>
      <c r="Z358" s="41" t="e">
        <f>IF($G$6="январь",ROUND(#REF!-#REF!,2),IF(#REF!&gt;=#REF!,0,ROUND(#REF!-#REF!,2)))</f>
        <v>#REF!</v>
      </c>
      <c r="AA358" s="32" t="e">
        <f>IF(#REF!&gt;#REF!,#REF!-#REF!,0)</f>
        <v>#REF!</v>
      </c>
      <c r="AB358" s="42" t="e">
        <f>IF($G$6="январь",ROUND(#REF!-#REF!,2),IF(#REF!&gt;=#REF!,0,ROUND(#REF!-#REF!,2)))</f>
        <v>#REF!</v>
      </c>
      <c r="AC358" s="32" t="e">
        <f>IF(#REF!&gt;#REF!,#REF!-#REF!,0)</f>
        <v>#REF!</v>
      </c>
      <c r="AD358" s="32">
        <f t="shared" si="62"/>
        <v>0</v>
      </c>
      <c r="AE358" s="41">
        <f t="shared" si="63"/>
        <v>0</v>
      </c>
      <c r="AF358" s="41">
        <f t="shared" si="64"/>
        <v>0</v>
      </c>
      <c r="AG358" s="41">
        <f t="shared" si="65"/>
        <v>0</v>
      </c>
      <c r="AH358" s="41">
        <f t="shared" si="66"/>
        <v>0</v>
      </c>
      <c r="AI358" s="41">
        <f t="shared" si="67"/>
        <v>0</v>
      </c>
      <c r="AJ358" s="41">
        <f t="shared" si="68"/>
        <v>0</v>
      </c>
      <c r="AK358" s="41">
        <f t="shared" si="69"/>
        <v>0</v>
      </c>
      <c r="AL358" s="41">
        <f t="shared" si="70"/>
        <v>0</v>
      </c>
      <c r="AN358" s="40">
        <f t="shared" si="73"/>
        <v>345</v>
      </c>
      <c r="AO3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8" s="42">
        <f>IF(B358="",0,IF(ISERROR(VLOOKUP(B358,LesName,1,FALSE)),"ошибка в наименовании",0))</f>
        <v>0</v>
      </c>
      <c r="AQ358" s="42">
        <f>IF(OR(AND(LEN(C358)&gt;0,LEN(B358)&gt;0,H358&lt;&gt;0),AND(LEN(C358)=0,LEN(B358)=0,H358=0)),0,"введены не все данные (графы Б, В, 9)")</f>
        <v>0</v>
      </c>
    </row>
    <row r="359" spans="1:43" ht="27.75" hidden="1" customHeight="1" x14ac:dyDescent="0.2">
      <c r="A359" s="34">
        <v>346</v>
      </c>
      <c r="B359" s="35"/>
      <c r="C359" s="35"/>
      <c r="D359" s="35"/>
      <c r="E359" s="35"/>
      <c r="F359" s="36"/>
      <c r="G359" s="37"/>
      <c r="H359" s="39">
        <f t="shared" si="71"/>
        <v>0</v>
      </c>
      <c r="I359" s="38"/>
      <c r="J359" s="38"/>
      <c r="K359" s="38"/>
      <c r="L359" s="38"/>
      <c r="M359" s="38"/>
      <c r="N359" s="38"/>
      <c r="O359" s="38"/>
      <c r="P359" s="38"/>
      <c r="Q359" s="38"/>
      <c r="R359" s="38"/>
      <c r="S359" s="38"/>
      <c r="T359" s="38"/>
      <c r="U359" s="38"/>
      <c r="V359" s="38"/>
      <c r="W359" s="37"/>
      <c r="Y359" s="40">
        <f t="shared" si="72"/>
        <v>346</v>
      </c>
      <c r="Z359" s="41" t="e">
        <f>IF($G$6="январь",ROUND(#REF!-#REF!,2),IF(#REF!&gt;=#REF!,0,ROUND(#REF!-#REF!,2)))</f>
        <v>#REF!</v>
      </c>
      <c r="AA359" s="32" t="e">
        <f>IF(#REF!&gt;#REF!,#REF!-#REF!,0)</f>
        <v>#REF!</v>
      </c>
      <c r="AB359" s="42" t="e">
        <f>IF($G$6="январь",ROUND(#REF!-#REF!,2),IF(#REF!&gt;=#REF!,0,ROUND(#REF!-#REF!,2)))</f>
        <v>#REF!</v>
      </c>
      <c r="AC359" s="32" t="e">
        <f>IF(#REF!&gt;#REF!,#REF!-#REF!,0)</f>
        <v>#REF!</v>
      </c>
      <c r="AD359" s="32">
        <f t="shared" si="62"/>
        <v>0</v>
      </c>
      <c r="AE359" s="41">
        <f t="shared" si="63"/>
        <v>0</v>
      </c>
      <c r="AF359" s="41">
        <f t="shared" si="64"/>
        <v>0</v>
      </c>
      <c r="AG359" s="41">
        <f t="shared" si="65"/>
        <v>0</v>
      </c>
      <c r="AH359" s="41">
        <f t="shared" si="66"/>
        <v>0</v>
      </c>
      <c r="AI359" s="41">
        <f t="shared" si="67"/>
        <v>0</v>
      </c>
      <c r="AJ359" s="41">
        <f t="shared" si="68"/>
        <v>0</v>
      </c>
      <c r="AK359" s="41">
        <f t="shared" si="69"/>
        <v>0</v>
      </c>
      <c r="AL359" s="41">
        <f t="shared" si="70"/>
        <v>0</v>
      </c>
      <c r="AN359" s="40">
        <f t="shared" si="73"/>
        <v>346</v>
      </c>
      <c r="AO3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59" s="42">
        <f>IF(B359="",0,IF(ISERROR(VLOOKUP(B359,LesName,1,FALSE)),"ошибка в наименовании",0))</f>
        <v>0</v>
      </c>
      <c r="AQ359" s="42">
        <f>IF(OR(AND(LEN(C359)&gt;0,LEN(B359)&gt;0,H359&lt;&gt;0),AND(LEN(C359)=0,LEN(B359)=0,H359=0)),0,"введены не все данные (графы Б, В, 9)")</f>
        <v>0</v>
      </c>
    </row>
    <row r="360" spans="1:43" hidden="1" x14ac:dyDescent="0.2">
      <c r="A360" s="34">
        <v>347</v>
      </c>
      <c r="B360" s="35"/>
      <c r="C360" s="35"/>
      <c r="D360" s="35"/>
      <c r="E360" s="35"/>
      <c r="F360" s="36"/>
      <c r="G360" s="37"/>
      <c r="H360" s="39">
        <f t="shared" si="71"/>
        <v>0</v>
      </c>
      <c r="I360" s="45"/>
      <c r="J360" s="45"/>
      <c r="K360" s="45"/>
      <c r="L360" s="38"/>
      <c r="M360" s="38"/>
      <c r="N360" s="38"/>
      <c r="O360" s="38"/>
      <c r="P360" s="38"/>
      <c r="Q360" s="38"/>
      <c r="R360" s="38"/>
      <c r="S360" s="38"/>
      <c r="T360" s="38"/>
      <c r="U360" s="38"/>
      <c r="V360" s="38"/>
      <c r="W360" s="37"/>
      <c r="Y360" s="40">
        <f t="shared" si="72"/>
        <v>347</v>
      </c>
      <c r="Z360" s="41" t="e">
        <f>IF($G$6="январь",ROUND(#REF!-#REF!,2),IF(#REF!&gt;=#REF!,0,ROUND(#REF!-#REF!,2)))</f>
        <v>#REF!</v>
      </c>
      <c r="AA360" s="32" t="e">
        <f>IF(#REF!&gt;#REF!,#REF!-#REF!,0)</f>
        <v>#REF!</v>
      </c>
      <c r="AB360" s="42" t="e">
        <f>IF($G$6="январь",ROUND(#REF!-#REF!,2),IF(#REF!&gt;=#REF!,0,ROUND(#REF!-#REF!,2)))</f>
        <v>#REF!</v>
      </c>
      <c r="AC360" s="32" t="e">
        <f>IF(#REF!&gt;#REF!,#REF!-#REF!,0)</f>
        <v>#REF!</v>
      </c>
      <c r="AD360" s="32">
        <f t="shared" si="62"/>
        <v>0</v>
      </c>
      <c r="AE360" s="41">
        <f t="shared" si="63"/>
        <v>0</v>
      </c>
      <c r="AF360" s="41">
        <f t="shared" si="64"/>
        <v>0</v>
      </c>
      <c r="AG360" s="41">
        <f t="shared" si="65"/>
        <v>0</v>
      </c>
      <c r="AH360" s="41">
        <f t="shared" si="66"/>
        <v>0</v>
      </c>
      <c r="AI360" s="41">
        <f t="shared" si="67"/>
        <v>0</v>
      </c>
      <c r="AJ360" s="41">
        <f t="shared" si="68"/>
        <v>0</v>
      </c>
      <c r="AK360" s="41">
        <f t="shared" si="69"/>
        <v>0</v>
      </c>
      <c r="AL360" s="41">
        <f t="shared" si="70"/>
        <v>0</v>
      </c>
      <c r="AN360" s="40">
        <f t="shared" si="73"/>
        <v>347</v>
      </c>
      <c r="AO3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0" s="42">
        <f>IF(B360="",0,IF(ISERROR(VLOOKUP(B360,LesName,1,FALSE)),"ошибка в наименовании",0))</f>
        <v>0</v>
      </c>
      <c r="AQ360" s="42">
        <f>IF(OR(AND(LEN(C360)&gt;0,LEN(B360)&gt;0,H360&lt;&gt;0),AND(LEN(C360)=0,LEN(B360)=0,H360=0)),0,"введены не все данные (графы Б, В, 9)")</f>
        <v>0</v>
      </c>
    </row>
    <row r="361" spans="1:43" ht="27" hidden="1" customHeight="1" x14ac:dyDescent="0.2">
      <c r="A361" s="34">
        <v>348</v>
      </c>
      <c r="B361" s="35"/>
      <c r="C361" s="35"/>
      <c r="D361" s="35"/>
      <c r="E361" s="35"/>
      <c r="F361" s="36"/>
      <c r="G361" s="37"/>
      <c r="H361" s="39">
        <f t="shared" si="71"/>
        <v>0</v>
      </c>
      <c r="I361" s="45"/>
      <c r="J361" s="45"/>
      <c r="K361" s="45"/>
      <c r="L361" s="38"/>
      <c r="M361" s="38"/>
      <c r="N361" s="38"/>
      <c r="O361" s="38"/>
      <c r="P361" s="38"/>
      <c r="Q361" s="38"/>
      <c r="R361" s="45"/>
      <c r="S361" s="45"/>
      <c r="T361" s="38"/>
      <c r="U361" s="38"/>
      <c r="V361" s="38"/>
      <c r="W361" s="37"/>
      <c r="Y361" s="40">
        <f t="shared" si="72"/>
        <v>348</v>
      </c>
      <c r="Z361" s="41" t="e">
        <f>IF($G$6="январь",ROUND(#REF!-#REF!,2),IF(#REF!&gt;=#REF!,0,ROUND(#REF!-#REF!,2)))</f>
        <v>#REF!</v>
      </c>
      <c r="AA361" s="32" t="e">
        <f>IF(#REF!&gt;#REF!,#REF!-#REF!,0)</f>
        <v>#REF!</v>
      </c>
      <c r="AB361" s="42" t="e">
        <f>IF($G$6="январь",ROUND(#REF!-#REF!,2),IF(#REF!&gt;=#REF!,0,ROUND(#REF!-#REF!,2)))</f>
        <v>#REF!</v>
      </c>
      <c r="AC361" s="32" t="e">
        <f>IF(#REF!&gt;#REF!,#REF!-#REF!,0)</f>
        <v>#REF!</v>
      </c>
      <c r="AD361" s="32">
        <f t="shared" si="62"/>
        <v>0</v>
      </c>
      <c r="AE361" s="41">
        <f t="shared" si="63"/>
        <v>0</v>
      </c>
      <c r="AF361" s="41">
        <f t="shared" si="64"/>
        <v>0</v>
      </c>
      <c r="AG361" s="41">
        <f t="shared" si="65"/>
        <v>0</v>
      </c>
      <c r="AH361" s="41">
        <f t="shared" si="66"/>
        <v>0</v>
      </c>
      <c r="AI361" s="41">
        <f t="shared" si="67"/>
        <v>0</v>
      </c>
      <c r="AJ361" s="41">
        <f t="shared" si="68"/>
        <v>0</v>
      </c>
      <c r="AK361" s="41">
        <f t="shared" si="69"/>
        <v>0</v>
      </c>
      <c r="AL361" s="41">
        <f t="shared" si="70"/>
        <v>0</v>
      </c>
      <c r="AN361" s="40">
        <f t="shared" si="73"/>
        <v>348</v>
      </c>
      <c r="AO3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1" s="42">
        <f>IF(B361="",0,IF(ISERROR(VLOOKUP(B361,LesName,1,FALSE)),"ошибка в наименовании",0))</f>
        <v>0</v>
      </c>
      <c r="AQ361" s="42">
        <f>IF(OR(AND(LEN(C361)&gt;0,LEN(B361)&gt;0,H361&lt;&gt;0),AND(LEN(C361)=0,LEN(B361)=0,H361=0)),0,"введены не все данные (графы Б, В, 9)")</f>
        <v>0</v>
      </c>
    </row>
    <row r="362" spans="1:43" ht="31.5" hidden="1" customHeight="1" x14ac:dyDescent="0.2">
      <c r="A362" s="34">
        <v>349</v>
      </c>
      <c r="B362" s="35"/>
      <c r="C362" s="35"/>
      <c r="D362" s="35"/>
      <c r="E362" s="35"/>
      <c r="F362" s="36"/>
      <c r="G362" s="37"/>
      <c r="H362" s="39">
        <f t="shared" si="71"/>
        <v>0</v>
      </c>
      <c r="I362" s="38"/>
      <c r="J362" s="38"/>
      <c r="K362" s="38"/>
      <c r="L362" s="38"/>
      <c r="M362" s="38"/>
      <c r="N362" s="38"/>
      <c r="O362" s="38"/>
      <c r="P362" s="38"/>
      <c r="Q362" s="38"/>
      <c r="R362" s="38"/>
      <c r="S362" s="38"/>
      <c r="T362" s="38"/>
      <c r="U362" s="38"/>
      <c r="V362" s="38"/>
      <c r="W362" s="37"/>
      <c r="Y362" s="40">
        <f t="shared" si="72"/>
        <v>349</v>
      </c>
      <c r="Z362" s="41" t="e">
        <f>IF($G$6="январь",ROUND(#REF!-#REF!,2),IF(#REF!&gt;=#REF!,0,ROUND(#REF!-#REF!,2)))</f>
        <v>#REF!</v>
      </c>
      <c r="AA362" s="32" t="e">
        <f>IF(#REF!&gt;#REF!,#REF!-#REF!,0)</f>
        <v>#REF!</v>
      </c>
      <c r="AB362" s="42" t="e">
        <f>IF($G$6="январь",ROUND(#REF!-#REF!,2),IF(#REF!&gt;=#REF!,0,ROUND(#REF!-#REF!,2)))</f>
        <v>#REF!</v>
      </c>
      <c r="AC362" s="32" t="e">
        <f>IF(#REF!&gt;#REF!,#REF!-#REF!,0)</f>
        <v>#REF!</v>
      </c>
      <c r="AD362" s="32">
        <f t="shared" si="62"/>
        <v>0</v>
      </c>
      <c r="AE362" s="41">
        <f t="shared" si="63"/>
        <v>0</v>
      </c>
      <c r="AF362" s="41">
        <f t="shared" si="64"/>
        <v>0</v>
      </c>
      <c r="AG362" s="41">
        <f t="shared" si="65"/>
        <v>0</v>
      </c>
      <c r="AH362" s="41">
        <f t="shared" si="66"/>
        <v>0</v>
      </c>
      <c r="AI362" s="41">
        <f t="shared" si="67"/>
        <v>0</v>
      </c>
      <c r="AJ362" s="41">
        <f t="shared" si="68"/>
        <v>0</v>
      </c>
      <c r="AK362" s="41">
        <f t="shared" si="69"/>
        <v>0</v>
      </c>
      <c r="AL362" s="41">
        <f t="shared" si="70"/>
        <v>0</v>
      </c>
      <c r="AN362" s="40">
        <f t="shared" si="73"/>
        <v>349</v>
      </c>
      <c r="AO3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2" s="42">
        <f>IF(B362="",0,IF(ISERROR(VLOOKUP(B362,LesName,1,FALSE)),"ошибка в наименовании",0))</f>
        <v>0</v>
      </c>
      <c r="AQ362" s="42">
        <f>IF(OR(AND(LEN(C362)&gt;0,LEN(B362)&gt;0,H362&lt;&gt;0),AND(LEN(C362)=0,LEN(B362)=0,H362=0)),0,"введены не все данные (графы Б, В, 9)")</f>
        <v>0</v>
      </c>
    </row>
    <row r="363" spans="1:43" ht="30.75" hidden="1" customHeight="1" x14ac:dyDescent="0.2">
      <c r="A363" s="34">
        <v>350</v>
      </c>
      <c r="B363" s="35"/>
      <c r="C363" s="35"/>
      <c r="D363" s="35"/>
      <c r="E363" s="35"/>
      <c r="F363" s="36"/>
      <c r="G363" s="37"/>
      <c r="H363" s="39">
        <f t="shared" si="71"/>
        <v>0</v>
      </c>
      <c r="I363" s="38"/>
      <c r="J363" s="38"/>
      <c r="K363" s="38"/>
      <c r="L363" s="38"/>
      <c r="M363" s="38"/>
      <c r="N363" s="38"/>
      <c r="O363" s="38"/>
      <c r="P363" s="38"/>
      <c r="Q363" s="38"/>
      <c r="R363" s="38"/>
      <c r="S363" s="38"/>
      <c r="T363" s="38"/>
      <c r="U363" s="38"/>
      <c r="V363" s="38"/>
      <c r="W363" s="37"/>
      <c r="Y363" s="40">
        <f t="shared" si="72"/>
        <v>350</v>
      </c>
      <c r="Z363" s="41" t="e">
        <f>IF($G$6="январь",ROUND(#REF!-#REF!,2),IF(#REF!&gt;=#REF!,0,ROUND(#REF!-#REF!,2)))</f>
        <v>#REF!</v>
      </c>
      <c r="AA363" s="32" t="e">
        <f>IF(#REF!&gt;#REF!,#REF!-#REF!,0)</f>
        <v>#REF!</v>
      </c>
      <c r="AB363" s="42" t="e">
        <f>IF($G$6="январь",ROUND(#REF!-#REF!,2),IF(#REF!&gt;=#REF!,0,ROUND(#REF!-#REF!,2)))</f>
        <v>#REF!</v>
      </c>
      <c r="AC363" s="32" t="e">
        <f>IF(#REF!&gt;#REF!,#REF!-#REF!,0)</f>
        <v>#REF!</v>
      </c>
      <c r="AD363" s="32">
        <f t="shared" si="62"/>
        <v>0</v>
      </c>
      <c r="AE363" s="41">
        <f t="shared" si="63"/>
        <v>0</v>
      </c>
      <c r="AF363" s="41">
        <f t="shared" si="64"/>
        <v>0</v>
      </c>
      <c r="AG363" s="41">
        <f t="shared" si="65"/>
        <v>0</v>
      </c>
      <c r="AH363" s="41">
        <f t="shared" si="66"/>
        <v>0</v>
      </c>
      <c r="AI363" s="41">
        <f t="shared" si="67"/>
        <v>0</v>
      </c>
      <c r="AJ363" s="41">
        <f t="shared" si="68"/>
        <v>0</v>
      </c>
      <c r="AK363" s="41">
        <f t="shared" si="69"/>
        <v>0</v>
      </c>
      <c r="AL363" s="41">
        <f t="shared" si="70"/>
        <v>0</v>
      </c>
      <c r="AN363" s="40">
        <f t="shared" si="73"/>
        <v>350</v>
      </c>
      <c r="AO3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3" s="42">
        <f>IF(B363="",0,IF(ISERROR(VLOOKUP(B363,LesName,1,FALSE)),"ошибка в наименовании",0))</f>
        <v>0</v>
      </c>
      <c r="AQ363" s="42">
        <f>IF(OR(AND(LEN(C363)&gt;0,LEN(B363)&gt;0,H363&lt;&gt;0),AND(LEN(C363)=0,LEN(B363)=0,H363=0)),0,"введены не все данные (графы Б, В, 9)")</f>
        <v>0</v>
      </c>
    </row>
    <row r="364" spans="1:43" ht="43.5" hidden="1" customHeight="1" x14ac:dyDescent="0.2">
      <c r="A364" s="34">
        <v>351</v>
      </c>
      <c r="B364" s="35"/>
      <c r="C364" s="35"/>
      <c r="D364" s="35"/>
      <c r="E364" s="35"/>
      <c r="F364" s="36"/>
      <c r="G364" s="37"/>
      <c r="H364" s="39">
        <f t="shared" si="71"/>
        <v>0</v>
      </c>
      <c r="I364" s="38"/>
      <c r="J364" s="38"/>
      <c r="K364" s="38"/>
      <c r="L364" s="38"/>
      <c r="M364" s="38"/>
      <c r="N364" s="38"/>
      <c r="O364" s="38"/>
      <c r="P364" s="38"/>
      <c r="Q364" s="38"/>
      <c r="R364" s="38"/>
      <c r="S364" s="38"/>
      <c r="T364" s="38"/>
      <c r="U364" s="38"/>
      <c r="V364" s="38"/>
      <c r="W364" s="47"/>
      <c r="Y364" s="40">
        <f t="shared" si="72"/>
        <v>351</v>
      </c>
      <c r="Z364" s="41" t="e">
        <f>IF($G$6="январь",ROUND(#REF!-#REF!,2),IF(#REF!&gt;=#REF!,0,ROUND(#REF!-#REF!,2)))</f>
        <v>#REF!</v>
      </c>
      <c r="AA364" s="32" t="e">
        <f>IF(#REF!&gt;#REF!,#REF!-#REF!,0)</f>
        <v>#REF!</v>
      </c>
      <c r="AB364" s="42" t="e">
        <f>IF($G$6="январь",ROUND(#REF!-#REF!,2),IF(#REF!&gt;=#REF!,0,ROUND(#REF!-#REF!,2)))</f>
        <v>#REF!</v>
      </c>
      <c r="AC364" s="32" t="e">
        <f>IF(#REF!&gt;#REF!,#REF!-#REF!,0)</f>
        <v>#REF!</v>
      </c>
      <c r="AD364" s="32">
        <f t="shared" si="62"/>
        <v>0</v>
      </c>
      <c r="AE364" s="41">
        <f t="shared" si="63"/>
        <v>0</v>
      </c>
      <c r="AF364" s="41">
        <f t="shared" si="64"/>
        <v>0</v>
      </c>
      <c r="AG364" s="41">
        <f t="shared" si="65"/>
        <v>0</v>
      </c>
      <c r="AH364" s="41">
        <f t="shared" si="66"/>
        <v>0</v>
      </c>
      <c r="AI364" s="41">
        <f t="shared" si="67"/>
        <v>0</v>
      </c>
      <c r="AJ364" s="41">
        <f t="shared" si="68"/>
        <v>0</v>
      </c>
      <c r="AK364" s="41">
        <f t="shared" si="69"/>
        <v>0</v>
      </c>
      <c r="AL364" s="41">
        <f t="shared" si="70"/>
        <v>0</v>
      </c>
      <c r="AN364" s="40">
        <f t="shared" si="73"/>
        <v>351</v>
      </c>
      <c r="AO3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4" s="42">
        <f>IF(B364="",0,IF(ISERROR(VLOOKUP(B364,LesName,1,FALSE)),"ошибка в наименовании",0))</f>
        <v>0</v>
      </c>
      <c r="AQ364" s="42">
        <f>IF(OR(AND(LEN(C364)&gt;0,LEN(B364)&gt;0,H364&lt;&gt;0),AND(LEN(C364)=0,LEN(B364)=0,H364=0)),0,"введены не все данные (графы Б, В, 9)")</f>
        <v>0</v>
      </c>
    </row>
    <row r="365" spans="1:43" ht="43.5" hidden="1" customHeight="1" x14ac:dyDescent="0.2">
      <c r="A365" s="34">
        <v>352</v>
      </c>
      <c r="B365" s="35"/>
      <c r="C365" s="35"/>
      <c r="D365" s="35"/>
      <c r="E365" s="35"/>
      <c r="F365" s="36"/>
      <c r="G365" s="37"/>
      <c r="H365" s="39">
        <f t="shared" si="71"/>
        <v>0</v>
      </c>
      <c r="I365" s="38"/>
      <c r="J365" s="38"/>
      <c r="K365" s="38"/>
      <c r="L365" s="38"/>
      <c r="M365" s="38"/>
      <c r="N365" s="38"/>
      <c r="O365" s="38"/>
      <c r="P365" s="38"/>
      <c r="Q365" s="38"/>
      <c r="R365" s="38"/>
      <c r="S365" s="38"/>
      <c r="T365" s="38"/>
      <c r="U365" s="38"/>
      <c r="V365" s="38"/>
      <c r="W365" s="37"/>
      <c r="Y365" s="40">
        <f t="shared" si="72"/>
        <v>352</v>
      </c>
      <c r="Z365" s="41" t="e">
        <f>IF($G$6="январь",ROUND(#REF!-#REF!,2),IF(#REF!&gt;=#REF!,0,ROUND(#REF!-#REF!,2)))</f>
        <v>#REF!</v>
      </c>
      <c r="AA365" s="32" t="e">
        <f>IF(#REF!&gt;#REF!,#REF!-#REF!,0)</f>
        <v>#REF!</v>
      </c>
      <c r="AB365" s="42" t="e">
        <f>IF($G$6="январь",ROUND(#REF!-#REF!,2),IF(#REF!&gt;=#REF!,0,ROUND(#REF!-#REF!,2)))</f>
        <v>#REF!</v>
      </c>
      <c r="AC365" s="32" t="e">
        <f>IF(#REF!&gt;#REF!,#REF!-#REF!,0)</f>
        <v>#REF!</v>
      </c>
      <c r="AD365" s="32">
        <f t="shared" si="62"/>
        <v>0</v>
      </c>
      <c r="AE365" s="41">
        <f t="shared" si="63"/>
        <v>0</v>
      </c>
      <c r="AF365" s="41">
        <f t="shared" si="64"/>
        <v>0</v>
      </c>
      <c r="AG365" s="41">
        <f t="shared" si="65"/>
        <v>0</v>
      </c>
      <c r="AH365" s="41">
        <f t="shared" si="66"/>
        <v>0</v>
      </c>
      <c r="AI365" s="41">
        <f t="shared" si="67"/>
        <v>0</v>
      </c>
      <c r="AJ365" s="41">
        <f t="shared" si="68"/>
        <v>0</v>
      </c>
      <c r="AK365" s="41">
        <f t="shared" si="69"/>
        <v>0</v>
      </c>
      <c r="AL365" s="41">
        <f t="shared" si="70"/>
        <v>0</v>
      </c>
      <c r="AN365" s="40">
        <f t="shared" si="73"/>
        <v>352</v>
      </c>
      <c r="AO3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5" s="42">
        <f>IF(B365="",0,IF(ISERROR(VLOOKUP(B365,LesName,1,FALSE)),"ошибка в наименовании",0))</f>
        <v>0</v>
      </c>
      <c r="AQ365" s="42">
        <f>IF(OR(AND(LEN(C365)&gt;0,LEN(B365)&gt;0,H365&lt;&gt;0),AND(LEN(C365)=0,LEN(B365)=0,H365=0)),0,"введены не все данные (графы Б, В, 9)")</f>
        <v>0</v>
      </c>
    </row>
    <row r="366" spans="1:43" ht="27.75" hidden="1" customHeight="1" x14ac:dyDescent="0.2">
      <c r="A366" s="34">
        <v>353</v>
      </c>
      <c r="B366" s="35"/>
      <c r="C366" s="35"/>
      <c r="D366" s="35"/>
      <c r="E366" s="35"/>
      <c r="F366" s="36"/>
      <c r="G366" s="37"/>
      <c r="H366" s="39">
        <f t="shared" si="71"/>
        <v>0</v>
      </c>
      <c r="I366" s="38"/>
      <c r="J366" s="38"/>
      <c r="K366" s="38"/>
      <c r="L366" s="38"/>
      <c r="M366" s="38"/>
      <c r="N366" s="38"/>
      <c r="O366" s="38"/>
      <c r="P366" s="38"/>
      <c r="Q366" s="38"/>
      <c r="R366" s="38"/>
      <c r="S366" s="38"/>
      <c r="T366" s="38"/>
      <c r="U366" s="38"/>
      <c r="V366" s="38"/>
      <c r="W366" s="37"/>
      <c r="Y366" s="40">
        <f t="shared" si="72"/>
        <v>353</v>
      </c>
      <c r="Z366" s="41" t="e">
        <f>IF($G$6="январь",ROUND(#REF!-#REF!,2),IF(#REF!&gt;=#REF!,0,ROUND(#REF!-#REF!,2)))</f>
        <v>#REF!</v>
      </c>
      <c r="AA366" s="32" t="e">
        <f>IF(#REF!&gt;#REF!,#REF!-#REF!,0)</f>
        <v>#REF!</v>
      </c>
      <c r="AB366" s="42" t="e">
        <f>IF($G$6="январь",ROUND(#REF!-#REF!,2),IF(#REF!&gt;=#REF!,0,ROUND(#REF!-#REF!,2)))</f>
        <v>#REF!</v>
      </c>
      <c r="AC366" s="32" t="e">
        <f>IF(#REF!&gt;#REF!,#REF!-#REF!,0)</f>
        <v>#REF!</v>
      </c>
      <c r="AD366" s="32">
        <f t="shared" si="62"/>
        <v>0</v>
      </c>
      <c r="AE366" s="41">
        <f t="shared" si="63"/>
        <v>0</v>
      </c>
      <c r="AF366" s="41">
        <f t="shared" si="64"/>
        <v>0</v>
      </c>
      <c r="AG366" s="41">
        <f t="shared" si="65"/>
        <v>0</v>
      </c>
      <c r="AH366" s="41">
        <f t="shared" si="66"/>
        <v>0</v>
      </c>
      <c r="AI366" s="41">
        <f t="shared" si="67"/>
        <v>0</v>
      </c>
      <c r="AJ366" s="41">
        <f t="shared" si="68"/>
        <v>0</v>
      </c>
      <c r="AK366" s="41">
        <f t="shared" si="69"/>
        <v>0</v>
      </c>
      <c r="AL366" s="41">
        <f t="shared" si="70"/>
        <v>0</v>
      </c>
      <c r="AN366" s="40">
        <f t="shared" si="73"/>
        <v>353</v>
      </c>
      <c r="AO3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6" s="42">
        <f>IF(B366="",0,IF(ISERROR(VLOOKUP(B366,LesName,1,FALSE)),"ошибка в наименовании",0))</f>
        <v>0</v>
      </c>
      <c r="AQ366" s="42">
        <f>IF(OR(AND(LEN(C366)&gt;0,LEN(B366)&gt;0,H366&lt;&gt;0),AND(LEN(C366)=0,LEN(B366)=0,H366=0)),0,"введены не все данные (графы Б, В, 9)")</f>
        <v>0</v>
      </c>
    </row>
    <row r="367" spans="1:43" ht="24" hidden="1" customHeight="1" x14ac:dyDescent="0.2">
      <c r="A367" s="34">
        <v>354</v>
      </c>
      <c r="B367" s="35"/>
      <c r="C367" s="35"/>
      <c r="D367" s="35"/>
      <c r="E367" s="35"/>
      <c r="F367" s="36"/>
      <c r="G367" s="37"/>
      <c r="H367" s="39">
        <f t="shared" si="71"/>
        <v>0</v>
      </c>
      <c r="I367" s="38"/>
      <c r="J367" s="38"/>
      <c r="K367" s="38"/>
      <c r="L367" s="38"/>
      <c r="M367" s="38"/>
      <c r="N367" s="38"/>
      <c r="O367" s="38"/>
      <c r="P367" s="38"/>
      <c r="Q367" s="38"/>
      <c r="R367" s="38"/>
      <c r="S367" s="38"/>
      <c r="T367" s="38"/>
      <c r="U367" s="38"/>
      <c r="V367" s="38"/>
      <c r="W367" s="37"/>
      <c r="Y367" s="40">
        <f t="shared" si="72"/>
        <v>354</v>
      </c>
      <c r="Z367" s="41" t="e">
        <f>IF($G$6="январь",ROUND(#REF!-#REF!,2),IF(#REF!&gt;=#REF!,0,ROUND(#REF!-#REF!,2)))</f>
        <v>#REF!</v>
      </c>
      <c r="AA367" s="32" t="e">
        <f>IF(#REF!&gt;#REF!,#REF!-#REF!,0)</f>
        <v>#REF!</v>
      </c>
      <c r="AB367" s="42" t="e">
        <f>IF($G$6="январь",ROUND(#REF!-#REF!,2),IF(#REF!&gt;=#REF!,0,ROUND(#REF!-#REF!,2)))</f>
        <v>#REF!</v>
      </c>
      <c r="AC367" s="32" t="e">
        <f>IF(#REF!&gt;#REF!,#REF!-#REF!,0)</f>
        <v>#REF!</v>
      </c>
      <c r="AD367" s="32">
        <f t="shared" si="62"/>
        <v>0</v>
      </c>
      <c r="AE367" s="41">
        <f t="shared" si="63"/>
        <v>0</v>
      </c>
      <c r="AF367" s="41">
        <f t="shared" si="64"/>
        <v>0</v>
      </c>
      <c r="AG367" s="41">
        <f t="shared" si="65"/>
        <v>0</v>
      </c>
      <c r="AH367" s="41">
        <f t="shared" si="66"/>
        <v>0</v>
      </c>
      <c r="AI367" s="41">
        <f t="shared" si="67"/>
        <v>0</v>
      </c>
      <c r="AJ367" s="41">
        <f t="shared" si="68"/>
        <v>0</v>
      </c>
      <c r="AK367" s="41">
        <f t="shared" si="69"/>
        <v>0</v>
      </c>
      <c r="AL367" s="41">
        <f t="shared" si="70"/>
        <v>0</v>
      </c>
      <c r="AN367" s="40">
        <f t="shared" si="73"/>
        <v>354</v>
      </c>
      <c r="AO3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7" s="42">
        <f>IF(B367="",0,IF(ISERROR(VLOOKUP(B367,LesName,1,FALSE)),"ошибка в наименовании",0))</f>
        <v>0</v>
      </c>
      <c r="AQ367" s="42">
        <f>IF(OR(AND(LEN(C367)&gt;0,LEN(B367)&gt;0,H367&lt;&gt;0),AND(LEN(C367)=0,LEN(B367)=0,H367=0)),0,"введены не все данные (графы Б, В, 9)")</f>
        <v>0</v>
      </c>
    </row>
    <row r="368" spans="1:43" hidden="1" x14ac:dyDescent="0.2">
      <c r="A368" s="34">
        <v>355</v>
      </c>
      <c r="B368" s="35"/>
      <c r="C368" s="35"/>
      <c r="D368" s="35"/>
      <c r="E368" s="35"/>
      <c r="F368" s="36"/>
      <c r="G368" s="37"/>
      <c r="H368" s="39">
        <f t="shared" si="71"/>
        <v>0</v>
      </c>
      <c r="I368" s="38"/>
      <c r="J368" s="38"/>
      <c r="K368" s="38"/>
      <c r="L368" s="38"/>
      <c r="M368" s="38"/>
      <c r="N368" s="38"/>
      <c r="O368" s="38"/>
      <c r="P368" s="38"/>
      <c r="Q368" s="38"/>
      <c r="R368" s="38"/>
      <c r="S368" s="38"/>
      <c r="T368" s="38"/>
      <c r="U368" s="38"/>
      <c r="V368" s="38"/>
      <c r="W368" s="37"/>
      <c r="Y368" s="40">
        <f t="shared" si="72"/>
        <v>355</v>
      </c>
      <c r="Z368" s="41" t="e">
        <f>IF($G$6="январь",ROUND(#REF!-#REF!,2),IF(#REF!&gt;=#REF!,0,ROUND(#REF!-#REF!,2)))</f>
        <v>#REF!</v>
      </c>
      <c r="AA368" s="32" t="e">
        <f>IF(#REF!&gt;#REF!,#REF!-#REF!,0)</f>
        <v>#REF!</v>
      </c>
      <c r="AB368" s="42" t="e">
        <f>IF($G$6="январь",ROUND(#REF!-#REF!,2),IF(#REF!&gt;=#REF!,0,ROUND(#REF!-#REF!,2)))</f>
        <v>#REF!</v>
      </c>
      <c r="AC368" s="32" t="e">
        <f>IF(#REF!&gt;#REF!,#REF!-#REF!,0)</f>
        <v>#REF!</v>
      </c>
      <c r="AD368" s="32">
        <f t="shared" si="62"/>
        <v>0</v>
      </c>
      <c r="AE368" s="41">
        <f t="shared" si="63"/>
        <v>0</v>
      </c>
      <c r="AF368" s="41">
        <f t="shared" si="64"/>
        <v>0</v>
      </c>
      <c r="AG368" s="41">
        <f t="shared" si="65"/>
        <v>0</v>
      </c>
      <c r="AH368" s="41">
        <f t="shared" si="66"/>
        <v>0</v>
      </c>
      <c r="AI368" s="41">
        <f t="shared" si="67"/>
        <v>0</v>
      </c>
      <c r="AJ368" s="41">
        <f t="shared" si="68"/>
        <v>0</v>
      </c>
      <c r="AK368" s="41">
        <f t="shared" si="69"/>
        <v>0</v>
      </c>
      <c r="AL368" s="41">
        <f t="shared" si="70"/>
        <v>0</v>
      </c>
      <c r="AN368" s="40">
        <f t="shared" si="73"/>
        <v>355</v>
      </c>
      <c r="AO3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8" s="42">
        <f>IF(B368="",0,IF(ISERROR(VLOOKUP(B368,LesName,1,FALSE)),"ошибка в наименовании",0))</f>
        <v>0</v>
      </c>
      <c r="AQ368" s="42">
        <f>IF(OR(AND(LEN(C368)&gt;0,LEN(B368)&gt;0,H368&lt;&gt;0),AND(LEN(C368)=0,LEN(B368)=0,H368=0)),0,"введены не все данные (графы Б, В, 9)")</f>
        <v>0</v>
      </c>
    </row>
    <row r="369" spans="1:43" hidden="1" x14ac:dyDescent="0.2">
      <c r="A369" s="34">
        <v>356</v>
      </c>
      <c r="B369" s="35"/>
      <c r="C369" s="35"/>
      <c r="D369" s="35"/>
      <c r="E369" s="35"/>
      <c r="F369" s="36"/>
      <c r="G369" s="37"/>
      <c r="H369" s="39">
        <f t="shared" si="71"/>
        <v>0</v>
      </c>
      <c r="I369" s="38"/>
      <c r="J369" s="38"/>
      <c r="K369" s="38"/>
      <c r="L369" s="38"/>
      <c r="M369" s="38"/>
      <c r="N369" s="38"/>
      <c r="O369" s="38"/>
      <c r="P369" s="38"/>
      <c r="Q369" s="38"/>
      <c r="R369" s="38"/>
      <c r="S369" s="38"/>
      <c r="T369" s="38"/>
      <c r="U369" s="38"/>
      <c r="V369" s="38"/>
      <c r="W369" s="37"/>
      <c r="Y369" s="40">
        <f t="shared" si="72"/>
        <v>356</v>
      </c>
      <c r="Z369" s="41" t="e">
        <f>IF($G$6="январь",ROUND(#REF!-#REF!,2),IF(#REF!&gt;=#REF!,0,ROUND(#REF!-#REF!,2)))</f>
        <v>#REF!</v>
      </c>
      <c r="AA369" s="32" t="e">
        <f>IF(#REF!&gt;#REF!,#REF!-#REF!,0)</f>
        <v>#REF!</v>
      </c>
      <c r="AB369" s="42" t="e">
        <f>IF($G$6="январь",ROUND(#REF!-#REF!,2),IF(#REF!&gt;=#REF!,0,ROUND(#REF!-#REF!,2)))</f>
        <v>#REF!</v>
      </c>
      <c r="AC369" s="32" t="e">
        <f>IF(#REF!&gt;#REF!,#REF!-#REF!,0)</f>
        <v>#REF!</v>
      </c>
      <c r="AD369" s="32">
        <f t="shared" si="62"/>
        <v>0</v>
      </c>
      <c r="AE369" s="41">
        <f t="shared" si="63"/>
        <v>0</v>
      </c>
      <c r="AF369" s="41">
        <f t="shared" si="64"/>
        <v>0</v>
      </c>
      <c r="AG369" s="41">
        <f t="shared" si="65"/>
        <v>0</v>
      </c>
      <c r="AH369" s="41">
        <f t="shared" si="66"/>
        <v>0</v>
      </c>
      <c r="AI369" s="41">
        <f t="shared" si="67"/>
        <v>0</v>
      </c>
      <c r="AJ369" s="41">
        <f t="shared" si="68"/>
        <v>0</v>
      </c>
      <c r="AK369" s="41">
        <f t="shared" si="69"/>
        <v>0</v>
      </c>
      <c r="AL369" s="41">
        <f t="shared" si="70"/>
        <v>0</v>
      </c>
      <c r="AN369" s="40">
        <f t="shared" si="73"/>
        <v>356</v>
      </c>
      <c r="AO3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69" s="42">
        <f>IF(B369="",0,IF(ISERROR(VLOOKUP(B369,LesName,1,FALSE)),"ошибка в наименовании",0))</f>
        <v>0</v>
      </c>
      <c r="AQ369" s="42">
        <f>IF(OR(AND(LEN(C369)&gt;0,LEN(B369)&gt;0,H369&lt;&gt;0),AND(LEN(C369)=0,LEN(B369)=0,H369=0)),0,"введены не все данные (графы Б, В, 9)")</f>
        <v>0</v>
      </c>
    </row>
    <row r="370" spans="1:43" ht="44.25" hidden="1" customHeight="1" x14ac:dyDescent="0.2">
      <c r="A370" s="34">
        <v>357</v>
      </c>
      <c r="B370" s="35"/>
      <c r="C370" s="35"/>
      <c r="D370" s="35"/>
      <c r="E370" s="35"/>
      <c r="F370" s="36"/>
      <c r="G370" s="37"/>
      <c r="H370" s="39">
        <f t="shared" si="71"/>
        <v>0</v>
      </c>
      <c r="I370" s="38"/>
      <c r="J370" s="38"/>
      <c r="K370" s="38"/>
      <c r="L370" s="38"/>
      <c r="M370" s="38"/>
      <c r="N370" s="38"/>
      <c r="O370" s="38"/>
      <c r="P370" s="38"/>
      <c r="Q370" s="38"/>
      <c r="R370" s="38"/>
      <c r="S370" s="38"/>
      <c r="T370" s="38"/>
      <c r="U370" s="38"/>
      <c r="V370" s="38"/>
      <c r="W370" s="37"/>
      <c r="Y370" s="40">
        <f t="shared" si="72"/>
        <v>357</v>
      </c>
      <c r="Z370" s="41" t="e">
        <f>IF($G$6="январь",ROUND(#REF!-#REF!,2),IF(#REF!&gt;=#REF!,0,ROUND(#REF!-#REF!,2)))</f>
        <v>#REF!</v>
      </c>
      <c r="AA370" s="32" t="e">
        <f>IF(#REF!&gt;#REF!,#REF!-#REF!,0)</f>
        <v>#REF!</v>
      </c>
      <c r="AB370" s="42" t="e">
        <f>IF($G$6="январь",ROUND(#REF!-#REF!,2),IF(#REF!&gt;=#REF!,0,ROUND(#REF!-#REF!,2)))</f>
        <v>#REF!</v>
      </c>
      <c r="AC370" s="32" t="e">
        <f>IF(#REF!&gt;#REF!,#REF!-#REF!,0)</f>
        <v>#REF!</v>
      </c>
      <c r="AD370" s="32">
        <f t="shared" si="62"/>
        <v>0</v>
      </c>
      <c r="AE370" s="41">
        <f t="shared" si="63"/>
        <v>0</v>
      </c>
      <c r="AF370" s="41">
        <f t="shared" si="64"/>
        <v>0</v>
      </c>
      <c r="AG370" s="41">
        <f t="shared" si="65"/>
        <v>0</v>
      </c>
      <c r="AH370" s="41">
        <f t="shared" si="66"/>
        <v>0</v>
      </c>
      <c r="AI370" s="41">
        <f t="shared" si="67"/>
        <v>0</v>
      </c>
      <c r="AJ370" s="41">
        <f t="shared" si="68"/>
        <v>0</v>
      </c>
      <c r="AK370" s="41">
        <f t="shared" si="69"/>
        <v>0</v>
      </c>
      <c r="AL370" s="41">
        <f t="shared" si="70"/>
        <v>0</v>
      </c>
      <c r="AN370" s="40">
        <f t="shared" si="73"/>
        <v>357</v>
      </c>
      <c r="AO3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0" s="42">
        <f>IF(B370="",0,IF(ISERROR(VLOOKUP(B370,LesName,1,FALSE)),"ошибка в наименовании",0))</f>
        <v>0</v>
      </c>
      <c r="AQ370" s="42">
        <f>IF(OR(AND(LEN(C370)&gt;0,LEN(B370)&gt;0,H370&lt;&gt;0),AND(LEN(C370)=0,LEN(B370)=0,H370=0)),0,"введены не все данные (графы Б, В, 9)")</f>
        <v>0</v>
      </c>
    </row>
    <row r="371" spans="1:43" hidden="1" x14ac:dyDescent="0.2">
      <c r="A371" s="34">
        <v>358</v>
      </c>
      <c r="B371" s="35"/>
      <c r="C371" s="35"/>
      <c r="D371" s="35"/>
      <c r="E371" s="35"/>
      <c r="F371" s="36"/>
      <c r="G371" s="37"/>
      <c r="H371" s="39">
        <f t="shared" si="71"/>
        <v>0</v>
      </c>
      <c r="I371" s="38"/>
      <c r="J371" s="38"/>
      <c r="K371" s="38"/>
      <c r="L371" s="38"/>
      <c r="M371" s="38"/>
      <c r="N371" s="38"/>
      <c r="O371" s="38"/>
      <c r="P371" s="38"/>
      <c r="Q371" s="38"/>
      <c r="R371" s="38"/>
      <c r="S371" s="38"/>
      <c r="T371" s="38"/>
      <c r="U371" s="38"/>
      <c r="V371" s="38"/>
      <c r="W371" s="37"/>
      <c r="Y371" s="40">
        <f t="shared" si="72"/>
        <v>358</v>
      </c>
      <c r="Z371" s="41" t="e">
        <f>IF($G$6="январь",ROUND(#REF!-#REF!,2),IF(#REF!&gt;=#REF!,0,ROUND(#REF!-#REF!,2)))</f>
        <v>#REF!</v>
      </c>
      <c r="AA371" s="32" t="e">
        <f>IF(#REF!&gt;#REF!,#REF!-#REF!,0)</f>
        <v>#REF!</v>
      </c>
      <c r="AB371" s="42" t="e">
        <f>IF($G$6="январь",ROUND(#REF!-#REF!,2),IF(#REF!&gt;=#REF!,0,ROUND(#REF!-#REF!,2)))</f>
        <v>#REF!</v>
      </c>
      <c r="AC371" s="32" t="e">
        <f>IF(#REF!&gt;#REF!,#REF!-#REF!,0)</f>
        <v>#REF!</v>
      </c>
      <c r="AD371" s="32">
        <f t="shared" si="62"/>
        <v>0</v>
      </c>
      <c r="AE371" s="41">
        <f t="shared" si="63"/>
        <v>0</v>
      </c>
      <c r="AF371" s="41">
        <f t="shared" si="64"/>
        <v>0</v>
      </c>
      <c r="AG371" s="41">
        <f t="shared" si="65"/>
        <v>0</v>
      </c>
      <c r="AH371" s="41">
        <f t="shared" si="66"/>
        <v>0</v>
      </c>
      <c r="AI371" s="41">
        <f t="shared" si="67"/>
        <v>0</v>
      </c>
      <c r="AJ371" s="41">
        <f t="shared" si="68"/>
        <v>0</v>
      </c>
      <c r="AK371" s="41">
        <f t="shared" si="69"/>
        <v>0</v>
      </c>
      <c r="AL371" s="41">
        <f t="shared" si="70"/>
        <v>0</v>
      </c>
      <c r="AN371" s="40">
        <f t="shared" si="73"/>
        <v>358</v>
      </c>
      <c r="AO3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1" s="42">
        <f>IF(B371="",0,IF(ISERROR(VLOOKUP(B371,LesName,1,FALSE)),"ошибка в наименовании",0))</f>
        <v>0</v>
      </c>
      <c r="AQ371" s="42">
        <f>IF(OR(AND(LEN(C371)&gt;0,LEN(B371)&gt;0,H371&lt;&gt;0),AND(LEN(C371)=0,LEN(B371)=0,H371=0)),0,"введены не все данные (графы Б, В, 9)")</f>
        <v>0</v>
      </c>
    </row>
    <row r="372" spans="1:43" ht="48.75" hidden="1" customHeight="1" x14ac:dyDescent="0.2">
      <c r="A372" s="34">
        <v>359</v>
      </c>
      <c r="B372" s="35"/>
      <c r="C372" s="35"/>
      <c r="D372" s="35"/>
      <c r="E372" s="35"/>
      <c r="F372" s="36"/>
      <c r="G372" s="37"/>
      <c r="H372" s="39">
        <f t="shared" si="71"/>
        <v>0</v>
      </c>
      <c r="I372" s="38"/>
      <c r="J372" s="38"/>
      <c r="K372" s="38"/>
      <c r="L372" s="38"/>
      <c r="M372" s="38"/>
      <c r="N372" s="38"/>
      <c r="O372" s="38"/>
      <c r="P372" s="38"/>
      <c r="Q372" s="38"/>
      <c r="R372" s="38"/>
      <c r="S372" s="38"/>
      <c r="T372" s="38"/>
      <c r="U372" s="38"/>
      <c r="V372" s="38"/>
      <c r="W372" s="37"/>
      <c r="Y372" s="40">
        <f t="shared" si="72"/>
        <v>359</v>
      </c>
      <c r="Z372" s="41" t="e">
        <f>IF($G$6="январь",ROUND(#REF!-#REF!,2),IF(#REF!&gt;=#REF!,0,ROUND(#REF!-#REF!,2)))</f>
        <v>#REF!</v>
      </c>
      <c r="AA372" s="32" t="e">
        <f>IF(#REF!&gt;#REF!,#REF!-#REF!,0)</f>
        <v>#REF!</v>
      </c>
      <c r="AB372" s="42" t="e">
        <f>IF($G$6="январь",ROUND(#REF!-#REF!,2),IF(#REF!&gt;=#REF!,0,ROUND(#REF!-#REF!,2)))</f>
        <v>#REF!</v>
      </c>
      <c r="AC372" s="32" t="e">
        <f>IF(#REF!&gt;#REF!,#REF!-#REF!,0)</f>
        <v>#REF!</v>
      </c>
      <c r="AD372" s="32">
        <f t="shared" si="62"/>
        <v>0</v>
      </c>
      <c r="AE372" s="41">
        <f t="shared" si="63"/>
        <v>0</v>
      </c>
      <c r="AF372" s="41">
        <f t="shared" si="64"/>
        <v>0</v>
      </c>
      <c r="AG372" s="41">
        <f t="shared" si="65"/>
        <v>0</v>
      </c>
      <c r="AH372" s="41">
        <f t="shared" si="66"/>
        <v>0</v>
      </c>
      <c r="AI372" s="41">
        <f t="shared" si="67"/>
        <v>0</v>
      </c>
      <c r="AJ372" s="41">
        <f t="shared" si="68"/>
        <v>0</v>
      </c>
      <c r="AK372" s="41">
        <f t="shared" si="69"/>
        <v>0</v>
      </c>
      <c r="AL372" s="41">
        <f t="shared" si="70"/>
        <v>0</v>
      </c>
      <c r="AN372" s="40">
        <f t="shared" si="73"/>
        <v>359</v>
      </c>
      <c r="AO3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2" s="42">
        <f>IF(B372="",0,IF(ISERROR(VLOOKUP(B372,LesName,1,FALSE)),"ошибка в наименовании",0))</f>
        <v>0</v>
      </c>
      <c r="AQ372" s="42">
        <f>IF(OR(AND(LEN(C372)&gt;0,LEN(B372)&gt;0,H372&lt;&gt;0),AND(LEN(C372)=0,LEN(B372)=0,H372=0)),0,"введены не все данные (графы Б, В, 9)")</f>
        <v>0</v>
      </c>
    </row>
    <row r="373" spans="1:43" ht="26.25" hidden="1" customHeight="1" x14ac:dyDescent="0.2">
      <c r="A373" s="34">
        <v>360</v>
      </c>
      <c r="B373" s="35"/>
      <c r="C373" s="35"/>
      <c r="D373" s="35"/>
      <c r="E373" s="35"/>
      <c r="F373" s="36"/>
      <c r="G373" s="37"/>
      <c r="H373" s="39">
        <f t="shared" si="71"/>
        <v>0</v>
      </c>
      <c r="I373" s="38"/>
      <c r="J373" s="38"/>
      <c r="K373" s="38"/>
      <c r="L373" s="38"/>
      <c r="M373" s="38"/>
      <c r="N373" s="38"/>
      <c r="O373" s="38"/>
      <c r="P373" s="38"/>
      <c r="Q373" s="38"/>
      <c r="R373" s="38"/>
      <c r="S373" s="38"/>
      <c r="T373" s="38"/>
      <c r="U373" s="38"/>
      <c r="V373" s="38"/>
      <c r="W373" s="37"/>
      <c r="Y373" s="40">
        <f t="shared" si="72"/>
        <v>360</v>
      </c>
      <c r="Z373" s="41" t="e">
        <f>IF($G$6="январь",ROUND(#REF!-#REF!,2),IF(#REF!&gt;=#REF!,0,ROUND(#REF!-#REF!,2)))</f>
        <v>#REF!</v>
      </c>
      <c r="AA373" s="32" t="e">
        <f>IF(#REF!&gt;#REF!,#REF!-#REF!,0)</f>
        <v>#REF!</v>
      </c>
      <c r="AB373" s="42" t="e">
        <f>IF($G$6="январь",ROUND(#REF!-#REF!,2),IF(#REF!&gt;=#REF!,0,ROUND(#REF!-#REF!,2)))</f>
        <v>#REF!</v>
      </c>
      <c r="AC373" s="32" t="e">
        <f>IF(#REF!&gt;#REF!,#REF!-#REF!,0)</f>
        <v>#REF!</v>
      </c>
      <c r="AD373" s="32">
        <f t="shared" si="62"/>
        <v>0</v>
      </c>
      <c r="AE373" s="41">
        <f t="shared" si="63"/>
        <v>0</v>
      </c>
      <c r="AF373" s="41">
        <f t="shared" si="64"/>
        <v>0</v>
      </c>
      <c r="AG373" s="41">
        <f t="shared" si="65"/>
        <v>0</v>
      </c>
      <c r="AH373" s="41">
        <f t="shared" si="66"/>
        <v>0</v>
      </c>
      <c r="AI373" s="41">
        <f t="shared" si="67"/>
        <v>0</v>
      </c>
      <c r="AJ373" s="41">
        <f t="shared" si="68"/>
        <v>0</v>
      </c>
      <c r="AK373" s="41">
        <f t="shared" si="69"/>
        <v>0</v>
      </c>
      <c r="AL373" s="41">
        <f t="shared" si="70"/>
        <v>0</v>
      </c>
      <c r="AN373" s="40">
        <f t="shared" si="73"/>
        <v>360</v>
      </c>
      <c r="AO3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3" s="42">
        <f>IF(B373="",0,IF(ISERROR(VLOOKUP(B373,LesName,1,FALSE)),"ошибка в наименовании",0))</f>
        <v>0</v>
      </c>
      <c r="AQ373" s="42">
        <f>IF(OR(AND(LEN(C373)&gt;0,LEN(B373)&gt;0,H373&lt;&gt;0),AND(LEN(C373)=0,LEN(B373)=0,H373=0)),0,"введены не все данные (графы Б, В, 9)")</f>
        <v>0</v>
      </c>
    </row>
    <row r="374" spans="1:43" ht="30.75" hidden="1" customHeight="1" x14ac:dyDescent="0.2">
      <c r="A374" s="34">
        <v>361</v>
      </c>
      <c r="B374" s="35"/>
      <c r="C374" s="35"/>
      <c r="D374" s="35"/>
      <c r="E374" s="35"/>
      <c r="F374" s="36"/>
      <c r="G374" s="37"/>
      <c r="H374" s="39">
        <f t="shared" si="71"/>
        <v>0</v>
      </c>
      <c r="I374" s="38"/>
      <c r="J374" s="38"/>
      <c r="K374" s="38"/>
      <c r="L374" s="38"/>
      <c r="M374" s="38"/>
      <c r="N374" s="38"/>
      <c r="O374" s="38"/>
      <c r="P374" s="38"/>
      <c r="Q374" s="38"/>
      <c r="R374" s="38"/>
      <c r="S374" s="38"/>
      <c r="T374" s="38"/>
      <c r="U374" s="38"/>
      <c r="V374" s="38"/>
      <c r="W374" s="37"/>
      <c r="Y374" s="40">
        <f t="shared" si="72"/>
        <v>361</v>
      </c>
      <c r="Z374" s="41" t="e">
        <f>IF($G$6="январь",ROUND(#REF!-#REF!,2),IF(#REF!&gt;=#REF!,0,ROUND(#REF!-#REF!,2)))</f>
        <v>#REF!</v>
      </c>
      <c r="AA374" s="32" t="e">
        <f>IF(#REF!&gt;#REF!,#REF!-#REF!,0)</f>
        <v>#REF!</v>
      </c>
      <c r="AB374" s="42" t="e">
        <f>IF($G$6="январь",ROUND(#REF!-#REF!,2),IF(#REF!&gt;=#REF!,0,ROUND(#REF!-#REF!,2)))</f>
        <v>#REF!</v>
      </c>
      <c r="AC374" s="32" t="e">
        <f>IF(#REF!&gt;#REF!,#REF!-#REF!,0)</f>
        <v>#REF!</v>
      </c>
      <c r="AD374" s="32">
        <f t="shared" si="62"/>
        <v>0</v>
      </c>
      <c r="AE374" s="41">
        <f t="shared" si="63"/>
        <v>0</v>
      </c>
      <c r="AF374" s="41">
        <f t="shared" si="64"/>
        <v>0</v>
      </c>
      <c r="AG374" s="41">
        <f t="shared" si="65"/>
        <v>0</v>
      </c>
      <c r="AH374" s="41">
        <f t="shared" si="66"/>
        <v>0</v>
      </c>
      <c r="AI374" s="41">
        <f t="shared" si="67"/>
        <v>0</v>
      </c>
      <c r="AJ374" s="41">
        <f t="shared" si="68"/>
        <v>0</v>
      </c>
      <c r="AK374" s="41">
        <f t="shared" si="69"/>
        <v>0</v>
      </c>
      <c r="AL374" s="41">
        <f t="shared" si="70"/>
        <v>0</v>
      </c>
      <c r="AN374" s="40">
        <f t="shared" si="73"/>
        <v>361</v>
      </c>
      <c r="AO3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4" s="42">
        <f>IF(B374="",0,IF(ISERROR(VLOOKUP(B374,LesName,1,FALSE)),"ошибка в наименовании",0))</f>
        <v>0</v>
      </c>
      <c r="AQ374" s="42">
        <f>IF(OR(AND(LEN(C374)&gt;0,LEN(B374)&gt;0,H374&lt;&gt;0),AND(LEN(C374)=0,LEN(B374)=0,H374=0)),0,"введены не все данные (графы Б, В, 9)")</f>
        <v>0</v>
      </c>
    </row>
    <row r="375" spans="1:43" ht="32.25" hidden="1" customHeight="1" x14ac:dyDescent="0.2">
      <c r="A375" s="34">
        <v>362</v>
      </c>
      <c r="B375" s="35"/>
      <c r="C375" s="35"/>
      <c r="D375" s="35"/>
      <c r="E375" s="35"/>
      <c r="F375" s="36"/>
      <c r="G375" s="37"/>
      <c r="H375" s="39">
        <f t="shared" si="71"/>
        <v>0</v>
      </c>
      <c r="I375" s="38"/>
      <c r="J375" s="38"/>
      <c r="K375" s="38"/>
      <c r="L375" s="38"/>
      <c r="M375" s="38"/>
      <c r="N375" s="38"/>
      <c r="O375" s="38"/>
      <c r="P375" s="38"/>
      <c r="Q375" s="38"/>
      <c r="R375" s="38"/>
      <c r="S375" s="38"/>
      <c r="T375" s="38"/>
      <c r="U375" s="38"/>
      <c r="V375" s="38"/>
      <c r="W375" s="37"/>
      <c r="Y375" s="40">
        <f t="shared" si="72"/>
        <v>362</v>
      </c>
      <c r="Z375" s="41" t="e">
        <f>IF($G$6="январь",ROUND(#REF!-#REF!,2),IF(#REF!&gt;=#REF!,0,ROUND(#REF!-#REF!,2)))</f>
        <v>#REF!</v>
      </c>
      <c r="AA375" s="32" t="e">
        <f>IF(#REF!&gt;#REF!,#REF!-#REF!,0)</f>
        <v>#REF!</v>
      </c>
      <c r="AB375" s="42" t="e">
        <f>IF($G$6="январь",ROUND(#REF!-#REF!,2),IF(#REF!&gt;=#REF!,0,ROUND(#REF!-#REF!,2)))</f>
        <v>#REF!</v>
      </c>
      <c r="AC375" s="32" t="e">
        <f>IF(#REF!&gt;#REF!,#REF!-#REF!,0)</f>
        <v>#REF!</v>
      </c>
      <c r="AD375" s="32">
        <f t="shared" si="62"/>
        <v>0</v>
      </c>
      <c r="AE375" s="41">
        <f t="shared" si="63"/>
        <v>0</v>
      </c>
      <c r="AF375" s="41">
        <f t="shared" si="64"/>
        <v>0</v>
      </c>
      <c r="AG375" s="41">
        <f t="shared" si="65"/>
        <v>0</v>
      </c>
      <c r="AH375" s="41">
        <f t="shared" si="66"/>
        <v>0</v>
      </c>
      <c r="AI375" s="41">
        <f t="shared" si="67"/>
        <v>0</v>
      </c>
      <c r="AJ375" s="41">
        <f t="shared" si="68"/>
        <v>0</v>
      </c>
      <c r="AK375" s="41">
        <f t="shared" si="69"/>
        <v>0</v>
      </c>
      <c r="AL375" s="41">
        <f t="shared" si="70"/>
        <v>0</v>
      </c>
      <c r="AN375" s="40">
        <f t="shared" si="73"/>
        <v>362</v>
      </c>
      <c r="AO3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5" s="42">
        <f>IF(B375="",0,IF(ISERROR(VLOOKUP(B375,LesName,1,FALSE)),"ошибка в наименовании",0))</f>
        <v>0</v>
      </c>
      <c r="AQ375" s="42">
        <f>IF(OR(AND(LEN(C375)&gt;0,LEN(B375)&gt;0,H375&lt;&gt;0),AND(LEN(C375)=0,LEN(B375)=0,H375=0)),0,"введены не все данные (графы Б, В, 9)")</f>
        <v>0</v>
      </c>
    </row>
    <row r="376" spans="1:43" ht="39" hidden="1" customHeight="1" x14ac:dyDescent="0.2">
      <c r="A376" s="34">
        <v>363</v>
      </c>
      <c r="B376" s="35"/>
      <c r="C376" s="35"/>
      <c r="D376" s="35"/>
      <c r="E376" s="35"/>
      <c r="F376" s="36"/>
      <c r="G376" s="37"/>
      <c r="H376" s="39">
        <f t="shared" si="71"/>
        <v>0</v>
      </c>
      <c r="I376" s="38"/>
      <c r="J376" s="38"/>
      <c r="K376" s="38"/>
      <c r="L376" s="38"/>
      <c r="M376" s="38"/>
      <c r="N376" s="38"/>
      <c r="O376" s="38"/>
      <c r="P376" s="38"/>
      <c r="Q376" s="38"/>
      <c r="R376" s="38"/>
      <c r="S376" s="38"/>
      <c r="T376" s="38"/>
      <c r="U376" s="38"/>
      <c r="V376" s="38"/>
      <c r="W376" s="37"/>
      <c r="Y376" s="40">
        <f t="shared" si="72"/>
        <v>363</v>
      </c>
      <c r="Z376" s="41" t="e">
        <f>IF($G$6="январь",ROUND(#REF!-#REF!,2),IF(#REF!&gt;=#REF!,0,ROUND(#REF!-#REF!,2)))</f>
        <v>#REF!</v>
      </c>
      <c r="AA376" s="32" t="e">
        <f>IF(#REF!&gt;#REF!,#REF!-#REF!,0)</f>
        <v>#REF!</v>
      </c>
      <c r="AB376" s="42" t="e">
        <f>IF($G$6="январь",ROUND(#REF!-#REF!,2),IF(#REF!&gt;=#REF!,0,ROUND(#REF!-#REF!,2)))</f>
        <v>#REF!</v>
      </c>
      <c r="AC376" s="32" t="e">
        <f>IF(#REF!&gt;#REF!,#REF!-#REF!,0)</f>
        <v>#REF!</v>
      </c>
      <c r="AD376" s="32">
        <f t="shared" si="62"/>
        <v>0</v>
      </c>
      <c r="AE376" s="41">
        <f t="shared" si="63"/>
        <v>0</v>
      </c>
      <c r="AF376" s="41">
        <f t="shared" si="64"/>
        <v>0</v>
      </c>
      <c r="AG376" s="41">
        <f t="shared" si="65"/>
        <v>0</v>
      </c>
      <c r="AH376" s="41">
        <f t="shared" si="66"/>
        <v>0</v>
      </c>
      <c r="AI376" s="41">
        <f t="shared" si="67"/>
        <v>0</v>
      </c>
      <c r="AJ376" s="41">
        <f t="shared" si="68"/>
        <v>0</v>
      </c>
      <c r="AK376" s="41">
        <f t="shared" si="69"/>
        <v>0</v>
      </c>
      <c r="AL376" s="41">
        <f t="shared" si="70"/>
        <v>0</v>
      </c>
      <c r="AN376" s="40">
        <f t="shared" si="73"/>
        <v>363</v>
      </c>
      <c r="AO3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6" s="42">
        <f>IF(B376="",0,IF(ISERROR(VLOOKUP(B376,LesName,1,FALSE)),"ошибка в наименовании",0))</f>
        <v>0</v>
      </c>
      <c r="AQ376" s="42">
        <f>IF(OR(AND(LEN(C376)&gt;0,LEN(B376)&gt;0,H376&lt;&gt;0),AND(LEN(C376)=0,LEN(B376)=0,H376=0)),0,"введены не все данные (графы Б, В, 9)")</f>
        <v>0</v>
      </c>
    </row>
    <row r="377" spans="1:43" hidden="1" x14ac:dyDescent="0.2">
      <c r="A377" s="34">
        <v>364</v>
      </c>
      <c r="B377" s="35"/>
      <c r="C377" s="35"/>
      <c r="D377" s="35"/>
      <c r="E377" s="35"/>
      <c r="F377" s="36"/>
      <c r="G377" s="37"/>
      <c r="H377" s="39">
        <f t="shared" si="71"/>
        <v>0</v>
      </c>
      <c r="I377" s="38"/>
      <c r="J377" s="38"/>
      <c r="K377" s="38"/>
      <c r="L377" s="38"/>
      <c r="M377" s="38"/>
      <c r="N377" s="38"/>
      <c r="O377" s="38"/>
      <c r="P377" s="38"/>
      <c r="Q377" s="38"/>
      <c r="R377" s="38"/>
      <c r="S377" s="38"/>
      <c r="T377" s="38"/>
      <c r="U377" s="38"/>
      <c r="V377" s="38"/>
      <c r="W377" s="37"/>
      <c r="Y377" s="40">
        <f t="shared" si="72"/>
        <v>364</v>
      </c>
      <c r="Z377" s="41" t="e">
        <f>IF($G$6="январь",ROUND(#REF!-#REF!,2),IF(#REF!&gt;=#REF!,0,ROUND(#REF!-#REF!,2)))</f>
        <v>#REF!</v>
      </c>
      <c r="AA377" s="32" t="e">
        <f>IF(#REF!&gt;#REF!,#REF!-#REF!,0)</f>
        <v>#REF!</v>
      </c>
      <c r="AB377" s="42" t="e">
        <f>IF($G$6="январь",ROUND(#REF!-#REF!,2),IF(#REF!&gt;=#REF!,0,ROUND(#REF!-#REF!,2)))</f>
        <v>#REF!</v>
      </c>
      <c r="AC377" s="32" t="e">
        <f>IF(#REF!&gt;#REF!,#REF!-#REF!,0)</f>
        <v>#REF!</v>
      </c>
      <c r="AD377" s="32">
        <f t="shared" si="62"/>
        <v>0</v>
      </c>
      <c r="AE377" s="41">
        <f t="shared" si="63"/>
        <v>0</v>
      </c>
      <c r="AF377" s="41">
        <f t="shared" si="64"/>
        <v>0</v>
      </c>
      <c r="AG377" s="41">
        <f t="shared" si="65"/>
        <v>0</v>
      </c>
      <c r="AH377" s="41">
        <f t="shared" si="66"/>
        <v>0</v>
      </c>
      <c r="AI377" s="41">
        <f t="shared" si="67"/>
        <v>0</v>
      </c>
      <c r="AJ377" s="41">
        <f t="shared" si="68"/>
        <v>0</v>
      </c>
      <c r="AK377" s="41">
        <f t="shared" si="69"/>
        <v>0</v>
      </c>
      <c r="AL377" s="41">
        <f t="shared" si="70"/>
        <v>0</v>
      </c>
      <c r="AN377" s="40">
        <f t="shared" si="73"/>
        <v>364</v>
      </c>
      <c r="AO3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7" s="42">
        <f>IF(B377="",0,IF(ISERROR(VLOOKUP(B377,LesName,1,FALSE)),"ошибка в наименовании",0))</f>
        <v>0</v>
      </c>
      <c r="AQ377" s="42">
        <f>IF(OR(AND(LEN(C377)&gt;0,LEN(B377)&gt;0,H377&lt;&gt;0),AND(LEN(C377)=0,LEN(B377)=0,H377=0)),0,"введены не все данные (графы Б, В, 9)")</f>
        <v>0</v>
      </c>
    </row>
    <row r="378" spans="1:43" hidden="1" x14ac:dyDescent="0.2">
      <c r="A378" s="34">
        <v>365</v>
      </c>
      <c r="B378" s="35"/>
      <c r="C378" s="35"/>
      <c r="D378" s="35"/>
      <c r="E378" s="35"/>
      <c r="F378" s="36"/>
      <c r="G378" s="37"/>
      <c r="H378" s="39">
        <f t="shared" si="71"/>
        <v>0</v>
      </c>
      <c r="I378" s="38"/>
      <c r="J378" s="38"/>
      <c r="K378" s="38"/>
      <c r="L378" s="38"/>
      <c r="M378" s="38"/>
      <c r="N378" s="38"/>
      <c r="O378" s="38"/>
      <c r="P378" s="38"/>
      <c r="Q378" s="38"/>
      <c r="R378" s="38"/>
      <c r="S378" s="38"/>
      <c r="T378" s="38"/>
      <c r="U378" s="38"/>
      <c r="V378" s="38"/>
      <c r="W378" s="37"/>
      <c r="Y378" s="40">
        <f t="shared" si="72"/>
        <v>365</v>
      </c>
      <c r="Z378" s="41" t="e">
        <f>IF($G$6="январь",ROUND(#REF!-#REF!,2),IF(#REF!&gt;=#REF!,0,ROUND(#REF!-#REF!,2)))</f>
        <v>#REF!</v>
      </c>
      <c r="AA378" s="32" t="e">
        <f>IF(#REF!&gt;#REF!,#REF!-#REF!,0)</f>
        <v>#REF!</v>
      </c>
      <c r="AB378" s="42" t="e">
        <f>IF($G$6="январь",ROUND(#REF!-#REF!,2),IF(#REF!&gt;=#REF!,0,ROUND(#REF!-#REF!,2)))</f>
        <v>#REF!</v>
      </c>
      <c r="AC378" s="32" t="e">
        <f>IF(#REF!&gt;#REF!,#REF!-#REF!,0)</f>
        <v>#REF!</v>
      </c>
      <c r="AD378" s="32">
        <f t="shared" si="62"/>
        <v>0</v>
      </c>
      <c r="AE378" s="41">
        <f t="shared" si="63"/>
        <v>0</v>
      </c>
      <c r="AF378" s="41">
        <f t="shared" si="64"/>
        <v>0</v>
      </c>
      <c r="AG378" s="41">
        <f t="shared" si="65"/>
        <v>0</v>
      </c>
      <c r="AH378" s="41">
        <f t="shared" si="66"/>
        <v>0</v>
      </c>
      <c r="AI378" s="41">
        <f t="shared" si="67"/>
        <v>0</v>
      </c>
      <c r="AJ378" s="41">
        <f t="shared" si="68"/>
        <v>0</v>
      </c>
      <c r="AK378" s="41">
        <f t="shared" si="69"/>
        <v>0</v>
      </c>
      <c r="AL378" s="41">
        <f t="shared" si="70"/>
        <v>0</v>
      </c>
      <c r="AN378" s="40">
        <f t="shared" si="73"/>
        <v>365</v>
      </c>
      <c r="AO3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8" s="42">
        <f>IF(B378="",0,IF(ISERROR(VLOOKUP(B378,LesName,1,FALSE)),"ошибка в наименовании",0))</f>
        <v>0</v>
      </c>
      <c r="AQ378" s="42">
        <f>IF(OR(AND(LEN(C378)&gt;0,LEN(B378)&gt;0,H378&lt;&gt;0),AND(LEN(C378)=0,LEN(B378)=0,H378=0)),0,"введены не все данные (графы Б, В, 9)")</f>
        <v>0</v>
      </c>
    </row>
    <row r="379" spans="1:43" hidden="1" x14ac:dyDescent="0.2">
      <c r="A379" s="34">
        <v>366</v>
      </c>
      <c r="B379" s="35"/>
      <c r="C379" s="35"/>
      <c r="D379" s="35"/>
      <c r="E379" s="35"/>
      <c r="F379" s="36"/>
      <c r="G379" s="37"/>
      <c r="H379" s="39">
        <f t="shared" si="71"/>
        <v>0</v>
      </c>
      <c r="I379" s="38"/>
      <c r="J379" s="38"/>
      <c r="K379" s="38"/>
      <c r="L379" s="38"/>
      <c r="M379" s="38"/>
      <c r="N379" s="38"/>
      <c r="O379" s="38"/>
      <c r="P379" s="38"/>
      <c r="Q379" s="38"/>
      <c r="R379" s="38"/>
      <c r="S379" s="38"/>
      <c r="T379" s="38"/>
      <c r="U379" s="38"/>
      <c r="V379" s="38"/>
      <c r="W379" s="37"/>
      <c r="Y379" s="40">
        <f t="shared" si="72"/>
        <v>366</v>
      </c>
      <c r="Z379" s="41" t="e">
        <f>IF($G$6="январь",ROUND(#REF!-#REF!,2),IF(#REF!&gt;=#REF!,0,ROUND(#REF!-#REF!,2)))</f>
        <v>#REF!</v>
      </c>
      <c r="AA379" s="32" t="e">
        <f>IF(#REF!&gt;#REF!,#REF!-#REF!,0)</f>
        <v>#REF!</v>
      </c>
      <c r="AB379" s="42" t="e">
        <f>IF($G$6="январь",ROUND(#REF!-#REF!,2),IF(#REF!&gt;=#REF!,0,ROUND(#REF!-#REF!,2)))</f>
        <v>#REF!</v>
      </c>
      <c r="AC379" s="32" t="e">
        <f>IF(#REF!&gt;#REF!,#REF!-#REF!,0)</f>
        <v>#REF!</v>
      </c>
      <c r="AD379" s="32">
        <f t="shared" si="62"/>
        <v>0</v>
      </c>
      <c r="AE379" s="41">
        <f t="shared" si="63"/>
        <v>0</v>
      </c>
      <c r="AF379" s="41">
        <f t="shared" si="64"/>
        <v>0</v>
      </c>
      <c r="AG379" s="41">
        <f t="shared" si="65"/>
        <v>0</v>
      </c>
      <c r="AH379" s="41">
        <f t="shared" si="66"/>
        <v>0</v>
      </c>
      <c r="AI379" s="41">
        <f t="shared" si="67"/>
        <v>0</v>
      </c>
      <c r="AJ379" s="41">
        <f t="shared" si="68"/>
        <v>0</v>
      </c>
      <c r="AK379" s="41">
        <f t="shared" si="69"/>
        <v>0</v>
      </c>
      <c r="AL379" s="41">
        <f t="shared" si="70"/>
        <v>0</v>
      </c>
      <c r="AN379" s="40">
        <f t="shared" si="73"/>
        <v>366</v>
      </c>
      <c r="AO3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79" s="42">
        <f>IF(B379="",0,IF(ISERROR(VLOOKUP(B379,LesName,1,FALSE)),"ошибка в наименовании",0))</f>
        <v>0</v>
      </c>
      <c r="AQ379" s="42">
        <f>IF(OR(AND(LEN(C379)&gt;0,LEN(B379)&gt;0,H379&lt;&gt;0),AND(LEN(C379)=0,LEN(B379)=0,H379=0)),0,"введены не все данные (графы Б, В, 9)")</f>
        <v>0</v>
      </c>
    </row>
    <row r="380" spans="1:43" hidden="1" x14ac:dyDescent="0.2">
      <c r="A380" s="34">
        <v>367</v>
      </c>
      <c r="B380" s="35"/>
      <c r="C380" s="35"/>
      <c r="D380" s="35"/>
      <c r="E380" s="35"/>
      <c r="F380" s="36"/>
      <c r="G380" s="37"/>
      <c r="H380" s="39">
        <f t="shared" si="71"/>
        <v>0</v>
      </c>
      <c r="I380" s="38"/>
      <c r="J380" s="38"/>
      <c r="K380" s="38"/>
      <c r="L380" s="38"/>
      <c r="M380" s="38"/>
      <c r="N380" s="38"/>
      <c r="O380" s="38"/>
      <c r="P380" s="38"/>
      <c r="Q380" s="38"/>
      <c r="R380" s="38"/>
      <c r="S380" s="38"/>
      <c r="T380" s="38"/>
      <c r="U380" s="38"/>
      <c r="V380" s="38"/>
      <c r="W380" s="37"/>
      <c r="Y380" s="40">
        <f t="shared" si="72"/>
        <v>367</v>
      </c>
      <c r="Z380" s="41" t="e">
        <f>IF($G$6="январь",ROUND(#REF!-#REF!,2),IF(#REF!&gt;=#REF!,0,ROUND(#REF!-#REF!,2)))</f>
        <v>#REF!</v>
      </c>
      <c r="AA380" s="32" t="e">
        <f>IF(#REF!&gt;#REF!,#REF!-#REF!,0)</f>
        <v>#REF!</v>
      </c>
      <c r="AB380" s="42" t="e">
        <f>IF($G$6="январь",ROUND(#REF!-#REF!,2),IF(#REF!&gt;=#REF!,0,ROUND(#REF!-#REF!,2)))</f>
        <v>#REF!</v>
      </c>
      <c r="AC380" s="32" t="e">
        <f>IF(#REF!&gt;#REF!,#REF!-#REF!,0)</f>
        <v>#REF!</v>
      </c>
      <c r="AD380" s="32">
        <f t="shared" si="62"/>
        <v>0</v>
      </c>
      <c r="AE380" s="41">
        <f t="shared" si="63"/>
        <v>0</v>
      </c>
      <c r="AF380" s="41">
        <f t="shared" si="64"/>
        <v>0</v>
      </c>
      <c r="AG380" s="41">
        <f t="shared" si="65"/>
        <v>0</v>
      </c>
      <c r="AH380" s="41">
        <f t="shared" si="66"/>
        <v>0</v>
      </c>
      <c r="AI380" s="41">
        <f t="shared" si="67"/>
        <v>0</v>
      </c>
      <c r="AJ380" s="41">
        <f t="shared" si="68"/>
        <v>0</v>
      </c>
      <c r="AK380" s="41">
        <f t="shared" si="69"/>
        <v>0</v>
      </c>
      <c r="AL380" s="41">
        <f t="shared" si="70"/>
        <v>0</v>
      </c>
      <c r="AN380" s="40">
        <f t="shared" si="73"/>
        <v>367</v>
      </c>
      <c r="AO3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0" s="42">
        <f>IF(B380="",0,IF(ISERROR(VLOOKUP(B380,LesName,1,FALSE)),"ошибка в наименовании",0))</f>
        <v>0</v>
      </c>
      <c r="AQ380" s="42">
        <f>IF(OR(AND(LEN(C380)&gt;0,LEN(B380)&gt;0,H380&lt;&gt;0),AND(LEN(C380)=0,LEN(B380)=0,H380=0)),0,"введены не все данные (графы Б, В, 9)")</f>
        <v>0</v>
      </c>
    </row>
    <row r="381" spans="1:43" hidden="1" x14ac:dyDescent="0.2">
      <c r="A381" s="34">
        <v>368</v>
      </c>
      <c r="B381" s="35"/>
      <c r="C381" s="35"/>
      <c r="D381" s="35"/>
      <c r="E381" s="35"/>
      <c r="F381" s="36"/>
      <c r="G381" s="37"/>
      <c r="H381" s="39">
        <f t="shared" si="71"/>
        <v>0</v>
      </c>
      <c r="I381" s="38"/>
      <c r="J381" s="38"/>
      <c r="K381" s="38"/>
      <c r="L381" s="38"/>
      <c r="M381" s="38"/>
      <c r="N381" s="38"/>
      <c r="O381" s="38"/>
      <c r="P381" s="38"/>
      <c r="Q381" s="38"/>
      <c r="R381" s="38"/>
      <c r="S381" s="38"/>
      <c r="T381" s="38"/>
      <c r="U381" s="38"/>
      <c r="V381" s="38"/>
      <c r="W381" s="37"/>
      <c r="Y381" s="40">
        <f t="shared" si="72"/>
        <v>368</v>
      </c>
      <c r="Z381" s="41" t="e">
        <f>IF($G$6="январь",ROUND(#REF!-#REF!,2),IF(#REF!&gt;=#REF!,0,ROUND(#REF!-#REF!,2)))</f>
        <v>#REF!</v>
      </c>
      <c r="AA381" s="32" t="e">
        <f>IF(#REF!&gt;#REF!,#REF!-#REF!,0)</f>
        <v>#REF!</v>
      </c>
      <c r="AB381" s="42" t="e">
        <f>IF($G$6="январь",ROUND(#REF!-#REF!,2),IF(#REF!&gt;=#REF!,0,ROUND(#REF!-#REF!,2)))</f>
        <v>#REF!</v>
      </c>
      <c r="AC381" s="32" t="e">
        <f>IF(#REF!&gt;#REF!,#REF!-#REF!,0)</f>
        <v>#REF!</v>
      </c>
      <c r="AD381" s="32">
        <f t="shared" si="62"/>
        <v>0</v>
      </c>
      <c r="AE381" s="41">
        <f t="shared" si="63"/>
        <v>0</v>
      </c>
      <c r="AF381" s="41">
        <f t="shared" si="64"/>
        <v>0</v>
      </c>
      <c r="AG381" s="41">
        <f t="shared" si="65"/>
        <v>0</v>
      </c>
      <c r="AH381" s="41">
        <f t="shared" si="66"/>
        <v>0</v>
      </c>
      <c r="AI381" s="41">
        <f t="shared" si="67"/>
        <v>0</v>
      </c>
      <c r="AJ381" s="41">
        <f t="shared" si="68"/>
        <v>0</v>
      </c>
      <c r="AK381" s="41">
        <f t="shared" si="69"/>
        <v>0</v>
      </c>
      <c r="AL381" s="41">
        <f t="shared" si="70"/>
        <v>0</v>
      </c>
      <c r="AN381" s="40">
        <f t="shared" si="73"/>
        <v>368</v>
      </c>
      <c r="AO3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1" s="42">
        <f>IF(B381="",0,IF(ISERROR(VLOOKUP(B381,LesName,1,FALSE)),"ошибка в наименовании",0))</f>
        <v>0</v>
      </c>
      <c r="AQ381" s="42">
        <f>IF(OR(AND(LEN(C381)&gt;0,LEN(B381)&gt;0,H381&lt;&gt;0),AND(LEN(C381)=0,LEN(B381)=0,H381=0)),0,"введены не все данные (графы Б, В, 9)")</f>
        <v>0</v>
      </c>
    </row>
    <row r="382" spans="1:43" hidden="1" x14ac:dyDescent="0.2">
      <c r="A382" s="34">
        <v>369</v>
      </c>
      <c r="B382" s="35"/>
      <c r="C382" s="35"/>
      <c r="D382" s="35"/>
      <c r="E382" s="35"/>
      <c r="F382" s="36"/>
      <c r="G382" s="37"/>
      <c r="H382" s="39">
        <f t="shared" si="71"/>
        <v>0</v>
      </c>
      <c r="I382" s="38"/>
      <c r="J382" s="38"/>
      <c r="K382" s="38"/>
      <c r="L382" s="38"/>
      <c r="M382" s="38"/>
      <c r="N382" s="38"/>
      <c r="O382" s="38"/>
      <c r="P382" s="38"/>
      <c r="Q382" s="38"/>
      <c r="R382" s="38"/>
      <c r="S382" s="38"/>
      <c r="T382" s="38"/>
      <c r="U382" s="38"/>
      <c r="V382" s="38"/>
      <c r="W382" s="37"/>
      <c r="Y382" s="40">
        <f t="shared" si="72"/>
        <v>369</v>
      </c>
      <c r="Z382" s="41" t="e">
        <f>IF($G$6="январь",ROUND(#REF!-#REF!,2),IF(#REF!&gt;=#REF!,0,ROUND(#REF!-#REF!,2)))</f>
        <v>#REF!</v>
      </c>
      <c r="AA382" s="32" t="e">
        <f>IF(#REF!&gt;#REF!,#REF!-#REF!,0)</f>
        <v>#REF!</v>
      </c>
      <c r="AB382" s="42" t="e">
        <f>IF($G$6="январь",ROUND(#REF!-#REF!,2),IF(#REF!&gt;=#REF!,0,ROUND(#REF!-#REF!,2)))</f>
        <v>#REF!</v>
      </c>
      <c r="AC382" s="32" t="e">
        <f>IF(#REF!&gt;#REF!,#REF!-#REF!,0)</f>
        <v>#REF!</v>
      </c>
      <c r="AD382" s="32">
        <f t="shared" si="62"/>
        <v>0</v>
      </c>
      <c r="AE382" s="41">
        <f t="shared" si="63"/>
        <v>0</v>
      </c>
      <c r="AF382" s="41">
        <f t="shared" si="64"/>
        <v>0</v>
      </c>
      <c r="AG382" s="41">
        <f t="shared" si="65"/>
        <v>0</v>
      </c>
      <c r="AH382" s="41">
        <f t="shared" si="66"/>
        <v>0</v>
      </c>
      <c r="AI382" s="41">
        <f t="shared" si="67"/>
        <v>0</v>
      </c>
      <c r="AJ382" s="41">
        <f t="shared" si="68"/>
        <v>0</v>
      </c>
      <c r="AK382" s="41">
        <f t="shared" si="69"/>
        <v>0</v>
      </c>
      <c r="AL382" s="41">
        <f t="shared" si="70"/>
        <v>0</v>
      </c>
      <c r="AN382" s="40">
        <f t="shared" si="73"/>
        <v>369</v>
      </c>
      <c r="AO3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2" s="42">
        <f>IF(B382="",0,IF(ISERROR(VLOOKUP(B382,LesName,1,FALSE)),"ошибка в наименовании",0))</f>
        <v>0</v>
      </c>
      <c r="AQ382" s="42">
        <f>IF(OR(AND(LEN(C382)&gt;0,LEN(B382)&gt;0,H382&lt;&gt;0),AND(LEN(C382)=0,LEN(B382)=0,H382=0)),0,"введены не все данные (графы Б, В, 9)")</f>
        <v>0</v>
      </c>
    </row>
    <row r="383" spans="1:43" hidden="1" x14ac:dyDescent="0.2">
      <c r="A383" s="34">
        <v>370</v>
      </c>
      <c r="B383" s="35"/>
      <c r="C383" s="35"/>
      <c r="D383" s="35"/>
      <c r="E383" s="35"/>
      <c r="F383" s="36"/>
      <c r="G383" s="37"/>
      <c r="H383" s="39">
        <f t="shared" si="71"/>
        <v>0</v>
      </c>
      <c r="I383" s="38"/>
      <c r="J383" s="38"/>
      <c r="K383" s="38"/>
      <c r="L383" s="38"/>
      <c r="M383" s="38"/>
      <c r="N383" s="38"/>
      <c r="O383" s="38"/>
      <c r="P383" s="38"/>
      <c r="Q383" s="38"/>
      <c r="R383" s="38"/>
      <c r="S383" s="38"/>
      <c r="T383" s="38"/>
      <c r="U383" s="38"/>
      <c r="V383" s="38"/>
      <c r="W383" s="37"/>
      <c r="Y383" s="40">
        <f t="shared" si="72"/>
        <v>370</v>
      </c>
      <c r="Z383" s="41" t="e">
        <f>IF($G$6="январь",ROUND(#REF!-#REF!,2),IF(#REF!&gt;=#REF!,0,ROUND(#REF!-#REF!,2)))</f>
        <v>#REF!</v>
      </c>
      <c r="AA383" s="32" t="e">
        <f>IF(#REF!&gt;#REF!,#REF!-#REF!,0)</f>
        <v>#REF!</v>
      </c>
      <c r="AB383" s="42" t="e">
        <f>IF($G$6="январь",ROUND(#REF!-#REF!,2),IF(#REF!&gt;=#REF!,0,ROUND(#REF!-#REF!,2)))</f>
        <v>#REF!</v>
      </c>
      <c r="AC383" s="32" t="e">
        <f>IF(#REF!&gt;#REF!,#REF!-#REF!,0)</f>
        <v>#REF!</v>
      </c>
      <c r="AD383" s="32">
        <f t="shared" si="62"/>
        <v>0</v>
      </c>
      <c r="AE383" s="41">
        <f t="shared" si="63"/>
        <v>0</v>
      </c>
      <c r="AF383" s="41">
        <f t="shared" si="64"/>
        <v>0</v>
      </c>
      <c r="AG383" s="41">
        <f t="shared" si="65"/>
        <v>0</v>
      </c>
      <c r="AH383" s="41">
        <f t="shared" si="66"/>
        <v>0</v>
      </c>
      <c r="AI383" s="41">
        <f t="shared" si="67"/>
        <v>0</v>
      </c>
      <c r="AJ383" s="41">
        <f t="shared" si="68"/>
        <v>0</v>
      </c>
      <c r="AK383" s="41">
        <f t="shared" si="69"/>
        <v>0</v>
      </c>
      <c r="AL383" s="41">
        <f t="shared" si="70"/>
        <v>0</v>
      </c>
      <c r="AN383" s="40">
        <f t="shared" si="73"/>
        <v>370</v>
      </c>
      <c r="AO3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3" s="42">
        <f>IF(B383="",0,IF(ISERROR(VLOOKUP(B383,LesName,1,FALSE)),"ошибка в наименовании",0))</f>
        <v>0</v>
      </c>
      <c r="AQ383" s="42">
        <f>IF(OR(AND(LEN(C383)&gt;0,LEN(B383)&gt;0,H383&lt;&gt;0),AND(LEN(C383)=0,LEN(B383)=0,H383=0)),0,"введены не все данные (графы Б, В, 9)")</f>
        <v>0</v>
      </c>
    </row>
    <row r="384" spans="1:43" hidden="1" x14ac:dyDescent="0.2">
      <c r="A384" s="34">
        <v>371</v>
      </c>
      <c r="B384" s="35"/>
      <c r="C384" s="35"/>
      <c r="D384" s="35"/>
      <c r="E384" s="35"/>
      <c r="F384" s="36"/>
      <c r="G384" s="37"/>
      <c r="H384" s="39">
        <f t="shared" si="71"/>
        <v>0</v>
      </c>
      <c r="I384" s="38"/>
      <c r="J384" s="38"/>
      <c r="K384" s="38"/>
      <c r="L384" s="38"/>
      <c r="M384" s="38"/>
      <c r="N384" s="38"/>
      <c r="O384" s="38"/>
      <c r="P384" s="38"/>
      <c r="Q384" s="38"/>
      <c r="R384" s="38"/>
      <c r="S384" s="38"/>
      <c r="T384" s="38"/>
      <c r="U384" s="38"/>
      <c r="V384" s="38"/>
      <c r="W384" s="37"/>
      <c r="Y384" s="40">
        <f t="shared" si="72"/>
        <v>371</v>
      </c>
      <c r="Z384" s="41" t="e">
        <f>IF($G$6="январь",ROUND(#REF!-#REF!,2),IF(#REF!&gt;=#REF!,0,ROUND(#REF!-#REF!,2)))</f>
        <v>#REF!</v>
      </c>
      <c r="AA384" s="32" t="e">
        <f>IF(#REF!&gt;#REF!,#REF!-#REF!,0)</f>
        <v>#REF!</v>
      </c>
      <c r="AB384" s="42" t="e">
        <f>IF($G$6="январь",ROUND(#REF!-#REF!,2),IF(#REF!&gt;=#REF!,0,ROUND(#REF!-#REF!,2)))</f>
        <v>#REF!</v>
      </c>
      <c r="AC384" s="32" t="e">
        <f>IF(#REF!&gt;#REF!,#REF!-#REF!,0)</f>
        <v>#REF!</v>
      </c>
      <c r="AD384" s="32">
        <f t="shared" si="62"/>
        <v>0</v>
      </c>
      <c r="AE384" s="41">
        <f t="shared" si="63"/>
        <v>0</v>
      </c>
      <c r="AF384" s="41">
        <f t="shared" si="64"/>
        <v>0</v>
      </c>
      <c r="AG384" s="41">
        <f t="shared" si="65"/>
        <v>0</v>
      </c>
      <c r="AH384" s="41">
        <f t="shared" si="66"/>
        <v>0</v>
      </c>
      <c r="AI384" s="41">
        <f t="shared" si="67"/>
        <v>0</v>
      </c>
      <c r="AJ384" s="41">
        <f t="shared" si="68"/>
        <v>0</v>
      </c>
      <c r="AK384" s="41">
        <f t="shared" si="69"/>
        <v>0</v>
      </c>
      <c r="AL384" s="41">
        <f t="shared" si="70"/>
        <v>0</v>
      </c>
      <c r="AN384" s="40">
        <f t="shared" si="73"/>
        <v>371</v>
      </c>
      <c r="AO3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4" s="42">
        <f>IF(B384="",0,IF(ISERROR(VLOOKUP(B384,LesName,1,FALSE)),"ошибка в наименовании",0))</f>
        <v>0</v>
      </c>
      <c r="AQ384" s="42">
        <f>IF(OR(AND(LEN(C384)&gt;0,LEN(B384)&gt;0,H384&lt;&gt;0),AND(LEN(C384)=0,LEN(B384)=0,H384=0)),0,"введены не все данные (графы Б, В, 9)")</f>
        <v>0</v>
      </c>
    </row>
    <row r="385" spans="1:43" ht="41.25" hidden="1" customHeight="1" x14ac:dyDescent="0.2">
      <c r="A385" s="34">
        <v>372</v>
      </c>
      <c r="B385" s="35"/>
      <c r="C385" s="35"/>
      <c r="D385" s="35"/>
      <c r="E385" s="35"/>
      <c r="F385" s="36"/>
      <c r="G385" s="37"/>
      <c r="H385" s="39">
        <f t="shared" si="71"/>
        <v>0</v>
      </c>
      <c r="I385" s="38"/>
      <c r="J385" s="38"/>
      <c r="K385" s="38"/>
      <c r="L385" s="38"/>
      <c r="M385" s="38"/>
      <c r="N385" s="38"/>
      <c r="O385" s="38"/>
      <c r="P385" s="38"/>
      <c r="Q385" s="38"/>
      <c r="R385" s="38"/>
      <c r="S385" s="38"/>
      <c r="T385" s="38"/>
      <c r="U385" s="38"/>
      <c r="V385" s="38"/>
      <c r="W385" s="37"/>
      <c r="Y385" s="40">
        <f t="shared" si="72"/>
        <v>372</v>
      </c>
      <c r="Z385" s="41" t="e">
        <f>IF($G$6="январь",ROUND(#REF!-#REF!,2),IF(#REF!&gt;=#REF!,0,ROUND(#REF!-#REF!,2)))</f>
        <v>#REF!</v>
      </c>
      <c r="AA385" s="32" t="e">
        <f>IF(#REF!&gt;#REF!,#REF!-#REF!,0)</f>
        <v>#REF!</v>
      </c>
      <c r="AB385" s="42" t="e">
        <f>IF($G$6="январь",ROUND(#REF!-#REF!,2),IF(#REF!&gt;=#REF!,0,ROUND(#REF!-#REF!,2)))</f>
        <v>#REF!</v>
      </c>
      <c r="AC385" s="32" t="e">
        <f>IF(#REF!&gt;#REF!,#REF!-#REF!,0)</f>
        <v>#REF!</v>
      </c>
      <c r="AD385" s="32">
        <f t="shared" si="62"/>
        <v>0</v>
      </c>
      <c r="AE385" s="41">
        <f t="shared" si="63"/>
        <v>0</v>
      </c>
      <c r="AF385" s="41">
        <f t="shared" si="64"/>
        <v>0</v>
      </c>
      <c r="AG385" s="41">
        <f t="shared" si="65"/>
        <v>0</v>
      </c>
      <c r="AH385" s="41">
        <f t="shared" si="66"/>
        <v>0</v>
      </c>
      <c r="AI385" s="41">
        <f t="shared" si="67"/>
        <v>0</v>
      </c>
      <c r="AJ385" s="41">
        <f t="shared" si="68"/>
        <v>0</v>
      </c>
      <c r="AK385" s="41">
        <f t="shared" si="69"/>
        <v>0</v>
      </c>
      <c r="AL385" s="41">
        <f t="shared" si="70"/>
        <v>0</v>
      </c>
      <c r="AN385" s="40">
        <f t="shared" si="73"/>
        <v>372</v>
      </c>
      <c r="AO3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5" s="42">
        <f>IF(B385="",0,IF(ISERROR(VLOOKUP(B385,LesName,1,FALSE)),"ошибка в наименовании",0))</f>
        <v>0</v>
      </c>
      <c r="AQ385" s="42">
        <f>IF(OR(AND(LEN(C385)&gt;0,LEN(B385)&gt;0,H385&lt;&gt;0),AND(LEN(C385)=0,LEN(B385)=0,H385=0)),0,"введены не все данные (графы Б, В, 9)")</f>
        <v>0</v>
      </c>
    </row>
    <row r="386" spans="1:43" hidden="1" x14ac:dyDescent="0.2">
      <c r="A386" s="34">
        <v>373</v>
      </c>
      <c r="B386" s="35"/>
      <c r="C386" s="35"/>
      <c r="D386" s="35"/>
      <c r="E386" s="35"/>
      <c r="F386" s="36"/>
      <c r="G386" s="37"/>
      <c r="H386" s="39">
        <f t="shared" si="71"/>
        <v>0</v>
      </c>
      <c r="I386" s="38"/>
      <c r="J386" s="38"/>
      <c r="K386" s="38"/>
      <c r="L386" s="38"/>
      <c r="M386" s="38"/>
      <c r="N386" s="38"/>
      <c r="O386" s="38"/>
      <c r="P386" s="38"/>
      <c r="Q386" s="38"/>
      <c r="R386" s="38"/>
      <c r="S386" s="38"/>
      <c r="T386" s="38"/>
      <c r="U386" s="38"/>
      <c r="V386" s="38"/>
      <c r="W386" s="37"/>
      <c r="Y386" s="40">
        <f t="shared" si="72"/>
        <v>373</v>
      </c>
      <c r="Z386" s="41" t="e">
        <f>IF($G$6="январь",ROUND(#REF!-#REF!,2),IF(#REF!&gt;=#REF!,0,ROUND(#REF!-#REF!,2)))</f>
        <v>#REF!</v>
      </c>
      <c r="AA386" s="32" t="e">
        <f>IF(#REF!&gt;#REF!,#REF!-#REF!,0)</f>
        <v>#REF!</v>
      </c>
      <c r="AB386" s="42" t="e">
        <f>IF($G$6="январь",ROUND(#REF!-#REF!,2),IF(#REF!&gt;=#REF!,0,ROUND(#REF!-#REF!,2)))</f>
        <v>#REF!</v>
      </c>
      <c r="AC386" s="32" t="e">
        <f>IF(#REF!&gt;#REF!,#REF!-#REF!,0)</f>
        <v>#REF!</v>
      </c>
      <c r="AD386" s="32">
        <f t="shared" si="62"/>
        <v>0</v>
      </c>
      <c r="AE386" s="41">
        <f t="shared" si="63"/>
        <v>0</v>
      </c>
      <c r="AF386" s="41">
        <f t="shared" si="64"/>
        <v>0</v>
      </c>
      <c r="AG386" s="41">
        <f t="shared" si="65"/>
        <v>0</v>
      </c>
      <c r="AH386" s="41">
        <f t="shared" si="66"/>
        <v>0</v>
      </c>
      <c r="AI386" s="41">
        <f t="shared" si="67"/>
        <v>0</v>
      </c>
      <c r="AJ386" s="41">
        <f t="shared" si="68"/>
        <v>0</v>
      </c>
      <c r="AK386" s="41">
        <f t="shared" si="69"/>
        <v>0</v>
      </c>
      <c r="AL386" s="41">
        <f t="shared" si="70"/>
        <v>0</v>
      </c>
      <c r="AN386" s="40">
        <f t="shared" si="73"/>
        <v>373</v>
      </c>
      <c r="AO3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6" s="42">
        <f>IF(B386="",0,IF(ISERROR(VLOOKUP(B386,LesName,1,FALSE)),"ошибка в наименовании",0))</f>
        <v>0</v>
      </c>
      <c r="AQ386" s="42">
        <f>IF(OR(AND(LEN(C386)&gt;0,LEN(B386)&gt;0,H386&lt;&gt;0),AND(LEN(C386)=0,LEN(B386)=0,H386=0)),0,"введены не все данные (графы Б, В, 9)")</f>
        <v>0</v>
      </c>
    </row>
    <row r="387" spans="1:43" hidden="1" x14ac:dyDescent="0.2">
      <c r="A387" s="34">
        <v>374</v>
      </c>
      <c r="B387" s="35"/>
      <c r="C387" s="35"/>
      <c r="D387" s="35"/>
      <c r="E387" s="35"/>
      <c r="F387" s="36"/>
      <c r="G387" s="37"/>
      <c r="H387" s="39">
        <f t="shared" si="71"/>
        <v>0</v>
      </c>
      <c r="I387" s="38"/>
      <c r="J387" s="38"/>
      <c r="K387" s="38"/>
      <c r="L387" s="38"/>
      <c r="M387" s="38"/>
      <c r="N387" s="38"/>
      <c r="O387" s="38"/>
      <c r="P387" s="38"/>
      <c r="Q387" s="38"/>
      <c r="R387" s="38"/>
      <c r="S387" s="38"/>
      <c r="T387" s="38"/>
      <c r="U387" s="38"/>
      <c r="V387" s="38"/>
      <c r="W387" s="37"/>
      <c r="Y387" s="40">
        <f t="shared" si="72"/>
        <v>374</v>
      </c>
      <c r="Z387" s="41" t="e">
        <f>IF($G$6="январь",ROUND(#REF!-#REF!,2),IF(#REF!&gt;=#REF!,0,ROUND(#REF!-#REF!,2)))</f>
        <v>#REF!</v>
      </c>
      <c r="AA387" s="32" t="e">
        <f>IF(#REF!&gt;#REF!,#REF!-#REF!,0)</f>
        <v>#REF!</v>
      </c>
      <c r="AB387" s="42" t="e">
        <f>IF($G$6="январь",ROUND(#REF!-#REF!,2),IF(#REF!&gt;=#REF!,0,ROUND(#REF!-#REF!,2)))</f>
        <v>#REF!</v>
      </c>
      <c r="AC387" s="32" t="e">
        <f>IF(#REF!&gt;#REF!,#REF!-#REF!,0)</f>
        <v>#REF!</v>
      </c>
      <c r="AD387" s="32">
        <f t="shared" si="62"/>
        <v>0</v>
      </c>
      <c r="AE387" s="41">
        <f t="shared" si="63"/>
        <v>0</v>
      </c>
      <c r="AF387" s="41">
        <f t="shared" si="64"/>
        <v>0</v>
      </c>
      <c r="AG387" s="41">
        <f t="shared" si="65"/>
        <v>0</v>
      </c>
      <c r="AH387" s="41">
        <f t="shared" si="66"/>
        <v>0</v>
      </c>
      <c r="AI387" s="41">
        <f t="shared" si="67"/>
        <v>0</v>
      </c>
      <c r="AJ387" s="41">
        <f t="shared" si="68"/>
        <v>0</v>
      </c>
      <c r="AK387" s="41">
        <f t="shared" si="69"/>
        <v>0</v>
      </c>
      <c r="AL387" s="41">
        <f t="shared" si="70"/>
        <v>0</v>
      </c>
      <c r="AN387" s="40">
        <f t="shared" si="73"/>
        <v>374</v>
      </c>
      <c r="AO3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7" s="42">
        <f>IF(B387="",0,IF(ISERROR(VLOOKUP(B387,LesName,1,FALSE)),"ошибка в наименовании",0))</f>
        <v>0</v>
      </c>
      <c r="AQ387" s="42">
        <f>IF(OR(AND(LEN(C387)&gt;0,LEN(B387)&gt;0,H387&lt;&gt;0),AND(LEN(C387)=0,LEN(B387)=0,H387=0)),0,"введены не все данные (графы Б, В, 9)")</f>
        <v>0</v>
      </c>
    </row>
    <row r="388" spans="1:43" ht="22.5" hidden="1" customHeight="1" x14ac:dyDescent="0.2">
      <c r="A388" s="34">
        <v>375</v>
      </c>
      <c r="B388" s="35"/>
      <c r="C388" s="35"/>
      <c r="D388" s="35"/>
      <c r="E388" s="35"/>
      <c r="F388" s="36"/>
      <c r="G388" s="37"/>
      <c r="H388" s="39">
        <f t="shared" si="71"/>
        <v>0</v>
      </c>
      <c r="I388" s="38"/>
      <c r="J388" s="38"/>
      <c r="K388" s="38"/>
      <c r="L388" s="38"/>
      <c r="M388" s="38"/>
      <c r="N388" s="38"/>
      <c r="O388" s="38"/>
      <c r="P388" s="38"/>
      <c r="Q388" s="38"/>
      <c r="R388" s="38"/>
      <c r="S388" s="38"/>
      <c r="T388" s="38"/>
      <c r="U388" s="38"/>
      <c r="V388" s="38"/>
      <c r="W388" s="37"/>
      <c r="Y388" s="40">
        <f t="shared" si="72"/>
        <v>375</v>
      </c>
      <c r="Z388" s="41" t="e">
        <f>IF($G$6="январь",ROUND(#REF!-#REF!,2),IF(#REF!&gt;=#REF!,0,ROUND(#REF!-#REF!,2)))</f>
        <v>#REF!</v>
      </c>
      <c r="AA388" s="32" t="e">
        <f>IF(#REF!&gt;#REF!,#REF!-#REF!,0)</f>
        <v>#REF!</v>
      </c>
      <c r="AB388" s="42" t="e">
        <f>IF($G$6="январь",ROUND(#REF!-#REF!,2),IF(#REF!&gt;=#REF!,0,ROUND(#REF!-#REF!,2)))</f>
        <v>#REF!</v>
      </c>
      <c r="AC388" s="32" t="e">
        <f>IF(#REF!&gt;#REF!,#REF!-#REF!,0)</f>
        <v>#REF!</v>
      </c>
      <c r="AD388" s="32">
        <f t="shared" si="62"/>
        <v>0</v>
      </c>
      <c r="AE388" s="41">
        <f t="shared" si="63"/>
        <v>0</v>
      </c>
      <c r="AF388" s="41">
        <f t="shared" si="64"/>
        <v>0</v>
      </c>
      <c r="AG388" s="41">
        <f t="shared" si="65"/>
        <v>0</v>
      </c>
      <c r="AH388" s="41">
        <f t="shared" si="66"/>
        <v>0</v>
      </c>
      <c r="AI388" s="41">
        <f t="shared" si="67"/>
        <v>0</v>
      </c>
      <c r="AJ388" s="41">
        <f t="shared" si="68"/>
        <v>0</v>
      </c>
      <c r="AK388" s="41">
        <f t="shared" si="69"/>
        <v>0</v>
      </c>
      <c r="AL388" s="41">
        <f t="shared" si="70"/>
        <v>0</v>
      </c>
      <c r="AN388" s="40">
        <f t="shared" si="73"/>
        <v>375</v>
      </c>
      <c r="AO3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8" s="42">
        <f>IF(B388="",0,IF(ISERROR(VLOOKUP(B388,LesName,1,FALSE)),"ошибка в наименовании",0))</f>
        <v>0</v>
      </c>
      <c r="AQ388" s="42">
        <f>IF(OR(AND(LEN(C388)&gt;0,LEN(B388)&gt;0,H388&lt;&gt;0),AND(LEN(C388)=0,LEN(B388)=0,H388=0)),0,"введены не все данные (графы Б, В, 9)")</f>
        <v>0</v>
      </c>
    </row>
    <row r="389" spans="1:43" hidden="1" x14ac:dyDescent="0.2">
      <c r="A389" s="34">
        <v>376</v>
      </c>
      <c r="B389" s="35"/>
      <c r="C389" s="35"/>
      <c r="D389" s="35"/>
      <c r="E389" s="35"/>
      <c r="F389" s="36"/>
      <c r="G389" s="37"/>
      <c r="H389" s="39">
        <f t="shared" si="71"/>
        <v>0</v>
      </c>
      <c r="I389" s="38"/>
      <c r="J389" s="38"/>
      <c r="K389" s="38"/>
      <c r="L389" s="38"/>
      <c r="M389" s="38"/>
      <c r="N389" s="38"/>
      <c r="O389" s="38"/>
      <c r="P389" s="38"/>
      <c r="Q389" s="38"/>
      <c r="R389" s="38"/>
      <c r="S389" s="38"/>
      <c r="T389" s="38"/>
      <c r="U389" s="38"/>
      <c r="V389" s="38"/>
      <c r="W389" s="37"/>
      <c r="Y389" s="40">
        <f t="shared" si="72"/>
        <v>376</v>
      </c>
      <c r="Z389" s="41" t="e">
        <f>IF($G$6="январь",ROUND(#REF!-#REF!,2),IF(#REF!&gt;=#REF!,0,ROUND(#REF!-#REF!,2)))</f>
        <v>#REF!</v>
      </c>
      <c r="AA389" s="32" t="e">
        <f>IF(#REF!&gt;#REF!,#REF!-#REF!,0)</f>
        <v>#REF!</v>
      </c>
      <c r="AB389" s="42" t="e">
        <f>IF($G$6="январь",ROUND(#REF!-#REF!,2),IF(#REF!&gt;=#REF!,0,ROUND(#REF!-#REF!,2)))</f>
        <v>#REF!</v>
      </c>
      <c r="AC389" s="32" t="e">
        <f>IF(#REF!&gt;#REF!,#REF!-#REF!,0)</f>
        <v>#REF!</v>
      </c>
      <c r="AD389" s="32">
        <f t="shared" si="62"/>
        <v>0</v>
      </c>
      <c r="AE389" s="41">
        <f t="shared" si="63"/>
        <v>0</v>
      </c>
      <c r="AF389" s="41">
        <f t="shared" si="64"/>
        <v>0</v>
      </c>
      <c r="AG389" s="41">
        <f t="shared" si="65"/>
        <v>0</v>
      </c>
      <c r="AH389" s="41">
        <f t="shared" si="66"/>
        <v>0</v>
      </c>
      <c r="AI389" s="41">
        <f t="shared" si="67"/>
        <v>0</v>
      </c>
      <c r="AJ389" s="41">
        <f t="shared" si="68"/>
        <v>0</v>
      </c>
      <c r="AK389" s="41">
        <f t="shared" si="69"/>
        <v>0</v>
      </c>
      <c r="AL389" s="41">
        <f t="shared" si="70"/>
        <v>0</v>
      </c>
      <c r="AN389" s="40">
        <f t="shared" si="73"/>
        <v>376</v>
      </c>
      <c r="AO3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89" s="42">
        <f>IF(B389="",0,IF(ISERROR(VLOOKUP(B389,LesName,1,FALSE)),"ошибка в наименовании",0))</f>
        <v>0</v>
      </c>
      <c r="AQ389" s="42">
        <f>IF(OR(AND(LEN(C389)&gt;0,LEN(B389)&gt;0,H389&lt;&gt;0),AND(LEN(C389)=0,LEN(B389)=0,H389=0)),0,"введены не все данные (графы Б, В, 9)")</f>
        <v>0</v>
      </c>
    </row>
    <row r="390" spans="1:43" ht="24.75" hidden="1" customHeight="1" x14ac:dyDescent="0.2">
      <c r="A390" s="34">
        <v>377</v>
      </c>
      <c r="B390" s="35"/>
      <c r="C390" s="35"/>
      <c r="D390" s="35"/>
      <c r="E390" s="35"/>
      <c r="F390" s="36"/>
      <c r="G390" s="37"/>
      <c r="H390" s="39">
        <f t="shared" si="71"/>
        <v>0</v>
      </c>
      <c r="I390" s="38"/>
      <c r="J390" s="38"/>
      <c r="K390" s="38"/>
      <c r="L390" s="38"/>
      <c r="M390" s="38"/>
      <c r="N390" s="38"/>
      <c r="O390" s="38"/>
      <c r="P390" s="38"/>
      <c r="Q390" s="38"/>
      <c r="R390" s="38"/>
      <c r="S390" s="38"/>
      <c r="T390" s="38"/>
      <c r="U390" s="38"/>
      <c r="V390" s="38"/>
      <c r="W390" s="37"/>
      <c r="Y390" s="40">
        <f t="shared" si="72"/>
        <v>377</v>
      </c>
      <c r="Z390" s="41" t="e">
        <f>IF($G$6="январь",ROUND(#REF!-#REF!,2),IF(#REF!&gt;=#REF!,0,ROUND(#REF!-#REF!,2)))</f>
        <v>#REF!</v>
      </c>
      <c r="AA390" s="32" t="e">
        <f>IF(#REF!&gt;#REF!,#REF!-#REF!,0)</f>
        <v>#REF!</v>
      </c>
      <c r="AB390" s="42" t="e">
        <f>IF($G$6="январь",ROUND(#REF!-#REF!,2),IF(#REF!&gt;=#REF!,0,ROUND(#REF!-#REF!,2)))</f>
        <v>#REF!</v>
      </c>
      <c r="AC390" s="32" t="e">
        <f>IF(#REF!&gt;#REF!,#REF!-#REF!,0)</f>
        <v>#REF!</v>
      </c>
      <c r="AD390" s="32">
        <f t="shared" si="62"/>
        <v>0</v>
      </c>
      <c r="AE390" s="41">
        <f t="shared" si="63"/>
        <v>0</v>
      </c>
      <c r="AF390" s="41">
        <f t="shared" si="64"/>
        <v>0</v>
      </c>
      <c r="AG390" s="41">
        <f t="shared" si="65"/>
        <v>0</v>
      </c>
      <c r="AH390" s="41">
        <f t="shared" si="66"/>
        <v>0</v>
      </c>
      <c r="AI390" s="41">
        <f t="shared" si="67"/>
        <v>0</v>
      </c>
      <c r="AJ390" s="41">
        <f t="shared" si="68"/>
        <v>0</v>
      </c>
      <c r="AK390" s="41">
        <f t="shared" si="69"/>
        <v>0</v>
      </c>
      <c r="AL390" s="41">
        <f t="shared" si="70"/>
        <v>0</v>
      </c>
      <c r="AN390" s="40">
        <f t="shared" si="73"/>
        <v>377</v>
      </c>
      <c r="AO3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0" s="42">
        <f>IF(B390="",0,IF(ISERROR(VLOOKUP(B390,LesName,1,FALSE)),"ошибка в наименовании",0))</f>
        <v>0</v>
      </c>
      <c r="AQ390" s="42">
        <f>IF(OR(AND(LEN(C390)&gt;0,LEN(B390)&gt;0,H390&lt;&gt;0),AND(LEN(C390)=0,LEN(B390)=0,H390=0)),0,"введены не все данные (графы Б, В, 9)")</f>
        <v>0</v>
      </c>
    </row>
    <row r="391" spans="1:43" hidden="1" x14ac:dyDescent="0.2">
      <c r="A391" s="34">
        <v>378</v>
      </c>
      <c r="B391" s="35"/>
      <c r="C391" s="35"/>
      <c r="D391" s="35"/>
      <c r="E391" s="35"/>
      <c r="F391" s="36"/>
      <c r="G391" s="37"/>
      <c r="H391" s="39">
        <f t="shared" si="71"/>
        <v>0</v>
      </c>
      <c r="I391" s="38"/>
      <c r="J391" s="38"/>
      <c r="K391" s="38"/>
      <c r="L391" s="38"/>
      <c r="M391" s="38"/>
      <c r="N391" s="38"/>
      <c r="O391" s="38"/>
      <c r="P391" s="38"/>
      <c r="Q391" s="38"/>
      <c r="R391" s="38"/>
      <c r="S391" s="38"/>
      <c r="T391" s="38"/>
      <c r="U391" s="38"/>
      <c r="V391" s="38"/>
      <c r="W391" s="37"/>
      <c r="Y391" s="40">
        <f t="shared" si="72"/>
        <v>378</v>
      </c>
      <c r="Z391" s="41" t="e">
        <f>IF($G$6="январь",ROUND(#REF!-#REF!,2),IF(#REF!&gt;=#REF!,0,ROUND(#REF!-#REF!,2)))</f>
        <v>#REF!</v>
      </c>
      <c r="AA391" s="32" t="e">
        <f>IF(#REF!&gt;#REF!,#REF!-#REF!,0)</f>
        <v>#REF!</v>
      </c>
      <c r="AB391" s="42" t="e">
        <f>IF($G$6="январь",ROUND(#REF!-#REF!,2),IF(#REF!&gt;=#REF!,0,ROUND(#REF!-#REF!,2)))</f>
        <v>#REF!</v>
      </c>
      <c r="AC391" s="32" t="e">
        <f>IF(#REF!&gt;#REF!,#REF!-#REF!,0)</f>
        <v>#REF!</v>
      </c>
      <c r="AD391" s="32">
        <f t="shared" si="62"/>
        <v>0</v>
      </c>
      <c r="AE391" s="41">
        <f t="shared" si="63"/>
        <v>0</v>
      </c>
      <c r="AF391" s="41">
        <f t="shared" si="64"/>
        <v>0</v>
      </c>
      <c r="AG391" s="41">
        <f t="shared" si="65"/>
        <v>0</v>
      </c>
      <c r="AH391" s="41">
        <f t="shared" si="66"/>
        <v>0</v>
      </c>
      <c r="AI391" s="41">
        <f t="shared" si="67"/>
        <v>0</v>
      </c>
      <c r="AJ391" s="41">
        <f t="shared" si="68"/>
        <v>0</v>
      </c>
      <c r="AK391" s="41">
        <f t="shared" si="69"/>
        <v>0</v>
      </c>
      <c r="AL391" s="41">
        <f t="shared" si="70"/>
        <v>0</v>
      </c>
      <c r="AN391" s="40">
        <f t="shared" si="73"/>
        <v>378</v>
      </c>
      <c r="AO3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1" s="42">
        <f>IF(B391="",0,IF(ISERROR(VLOOKUP(B391,LesName,1,FALSE)),"ошибка в наименовании",0))</f>
        <v>0</v>
      </c>
      <c r="AQ391" s="42">
        <f>IF(OR(AND(LEN(C391)&gt;0,LEN(B391)&gt;0,H391&lt;&gt;0),AND(LEN(C391)=0,LEN(B391)=0,H391=0)),0,"введены не все данные (графы Б, В, 9)")</f>
        <v>0</v>
      </c>
    </row>
    <row r="392" spans="1:43" hidden="1" x14ac:dyDescent="0.2">
      <c r="A392" s="34">
        <v>379</v>
      </c>
      <c r="B392" s="35"/>
      <c r="C392" s="35"/>
      <c r="D392" s="35"/>
      <c r="E392" s="35"/>
      <c r="F392" s="36"/>
      <c r="G392" s="37"/>
      <c r="H392" s="39">
        <f t="shared" si="71"/>
        <v>0</v>
      </c>
      <c r="I392" s="38"/>
      <c r="J392" s="38"/>
      <c r="K392" s="38"/>
      <c r="L392" s="38"/>
      <c r="M392" s="38"/>
      <c r="N392" s="38"/>
      <c r="O392" s="38"/>
      <c r="P392" s="38"/>
      <c r="Q392" s="38"/>
      <c r="R392" s="38"/>
      <c r="S392" s="38"/>
      <c r="T392" s="38"/>
      <c r="U392" s="38"/>
      <c r="V392" s="38"/>
      <c r="W392" s="37"/>
      <c r="Y392" s="40">
        <f t="shared" si="72"/>
        <v>379</v>
      </c>
      <c r="Z392" s="41" t="e">
        <f>IF($G$6="январь",ROUND(#REF!-#REF!,2),IF(#REF!&gt;=#REF!,0,ROUND(#REF!-#REF!,2)))</f>
        <v>#REF!</v>
      </c>
      <c r="AA392" s="32" t="e">
        <f>IF(#REF!&gt;#REF!,#REF!-#REF!,0)</f>
        <v>#REF!</v>
      </c>
      <c r="AB392" s="42" t="e">
        <f>IF($G$6="январь",ROUND(#REF!-#REF!,2),IF(#REF!&gt;=#REF!,0,ROUND(#REF!-#REF!,2)))</f>
        <v>#REF!</v>
      </c>
      <c r="AC392" s="32" t="e">
        <f>IF(#REF!&gt;#REF!,#REF!-#REF!,0)</f>
        <v>#REF!</v>
      </c>
      <c r="AD392" s="32">
        <f t="shared" si="62"/>
        <v>0</v>
      </c>
      <c r="AE392" s="41">
        <f t="shared" si="63"/>
        <v>0</v>
      </c>
      <c r="AF392" s="41">
        <f t="shared" si="64"/>
        <v>0</v>
      </c>
      <c r="AG392" s="41">
        <f t="shared" si="65"/>
        <v>0</v>
      </c>
      <c r="AH392" s="41">
        <f t="shared" si="66"/>
        <v>0</v>
      </c>
      <c r="AI392" s="41">
        <f t="shared" si="67"/>
        <v>0</v>
      </c>
      <c r="AJ392" s="41">
        <f t="shared" si="68"/>
        <v>0</v>
      </c>
      <c r="AK392" s="41">
        <f t="shared" si="69"/>
        <v>0</v>
      </c>
      <c r="AL392" s="41">
        <f t="shared" si="70"/>
        <v>0</v>
      </c>
      <c r="AN392" s="40">
        <f t="shared" si="73"/>
        <v>379</v>
      </c>
      <c r="AO3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2" s="42">
        <f>IF(B392="",0,IF(ISERROR(VLOOKUP(B392,LesName,1,FALSE)),"ошибка в наименовании",0))</f>
        <v>0</v>
      </c>
      <c r="AQ392" s="42">
        <f>IF(OR(AND(LEN(C392)&gt;0,LEN(B392)&gt;0,H392&lt;&gt;0),AND(LEN(C392)=0,LEN(B392)=0,H392=0)),0,"введены не все данные (графы Б, В, 9)")</f>
        <v>0</v>
      </c>
    </row>
    <row r="393" spans="1:43" hidden="1" x14ac:dyDescent="0.2">
      <c r="A393" s="34">
        <v>380</v>
      </c>
      <c r="B393" s="35"/>
      <c r="C393" s="35"/>
      <c r="D393" s="35"/>
      <c r="E393" s="35"/>
      <c r="F393" s="36"/>
      <c r="G393" s="37"/>
      <c r="H393" s="39">
        <f t="shared" si="71"/>
        <v>0</v>
      </c>
      <c r="I393" s="38"/>
      <c r="J393" s="38"/>
      <c r="K393" s="38"/>
      <c r="L393" s="38"/>
      <c r="M393" s="38"/>
      <c r="N393" s="38"/>
      <c r="O393" s="38"/>
      <c r="P393" s="38"/>
      <c r="Q393" s="38"/>
      <c r="R393" s="38"/>
      <c r="S393" s="38"/>
      <c r="T393" s="38"/>
      <c r="U393" s="38"/>
      <c r="V393" s="38"/>
      <c r="W393" s="37"/>
      <c r="Y393" s="40">
        <f t="shared" si="72"/>
        <v>380</v>
      </c>
      <c r="Z393" s="41" t="e">
        <f>IF($G$6="январь",ROUND(#REF!-#REF!,2),IF(#REF!&gt;=#REF!,0,ROUND(#REF!-#REF!,2)))</f>
        <v>#REF!</v>
      </c>
      <c r="AA393" s="32" t="e">
        <f>IF(#REF!&gt;#REF!,#REF!-#REF!,0)</f>
        <v>#REF!</v>
      </c>
      <c r="AB393" s="42" t="e">
        <f>IF($G$6="январь",ROUND(#REF!-#REF!,2),IF(#REF!&gt;=#REF!,0,ROUND(#REF!-#REF!,2)))</f>
        <v>#REF!</v>
      </c>
      <c r="AC393" s="32" t="e">
        <f>IF(#REF!&gt;#REF!,#REF!-#REF!,0)</f>
        <v>#REF!</v>
      </c>
      <c r="AD393" s="32">
        <f t="shared" si="62"/>
        <v>0</v>
      </c>
      <c r="AE393" s="41">
        <f t="shared" si="63"/>
        <v>0</v>
      </c>
      <c r="AF393" s="41">
        <f t="shared" si="64"/>
        <v>0</v>
      </c>
      <c r="AG393" s="41">
        <f t="shared" si="65"/>
        <v>0</v>
      </c>
      <c r="AH393" s="41">
        <f t="shared" si="66"/>
        <v>0</v>
      </c>
      <c r="AI393" s="41">
        <f t="shared" si="67"/>
        <v>0</v>
      </c>
      <c r="AJ393" s="41">
        <f t="shared" si="68"/>
        <v>0</v>
      </c>
      <c r="AK393" s="41">
        <f t="shared" si="69"/>
        <v>0</v>
      </c>
      <c r="AL393" s="41">
        <f t="shared" si="70"/>
        <v>0</v>
      </c>
      <c r="AN393" s="40">
        <f t="shared" si="73"/>
        <v>380</v>
      </c>
      <c r="AO3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3" s="42">
        <f>IF(B393="",0,IF(ISERROR(VLOOKUP(B393,LesName,1,FALSE)),"ошибка в наименовании",0))</f>
        <v>0</v>
      </c>
      <c r="AQ393" s="42">
        <f>IF(OR(AND(LEN(C393)&gt;0,LEN(B393)&gt;0,H393&lt;&gt;0),AND(LEN(C393)=0,LEN(B393)=0,H393=0)),0,"введены не все данные (графы Б, В, 9)")</f>
        <v>0</v>
      </c>
    </row>
    <row r="394" spans="1:43" hidden="1" x14ac:dyDescent="0.2">
      <c r="A394" s="34">
        <v>381</v>
      </c>
      <c r="B394" s="35"/>
      <c r="C394" s="35"/>
      <c r="D394" s="35"/>
      <c r="E394" s="35"/>
      <c r="F394" s="36"/>
      <c r="G394" s="37"/>
      <c r="H394" s="39">
        <f t="shared" si="71"/>
        <v>0</v>
      </c>
      <c r="I394" s="38"/>
      <c r="J394" s="38"/>
      <c r="K394" s="38"/>
      <c r="L394" s="38"/>
      <c r="M394" s="38"/>
      <c r="N394" s="38"/>
      <c r="O394" s="38"/>
      <c r="P394" s="38"/>
      <c r="Q394" s="38"/>
      <c r="R394" s="38"/>
      <c r="S394" s="38"/>
      <c r="T394" s="38"/>
      <c r="U394" s="38"/>
      <c r="V394" s="38"/>
      <c r="W394" s="37"/>
      <c r="Y394" s="40">
        <f t="shared" si="72"/>
        <v>381</v>
      </c>
      <c r="Z394" s="41" t="e">
        <f>IF($G$6="январь",ROUND(#REF!-#REF!,2),IF(#REF!&gt;=#REF!,0,ROUND(#REF!-#REF!,2)))</f>
        <v>#REF!</v>
      </c>
      <c r="AA394" s="32" t="e">
        <f>IF(#REF!&gt;#REF!,#REF!-#REF!,0)</f>
        <v>#REF!</v>
      </c>
      <c r="AB394" s="42" t="e">
        <f>IF($G$6="январь",ROUND(#REF!-#REF!,2),IF(#REF!&gt;=#REF!,0,ROUND(#REF!-#REF!,2)))</f>
        <v>#REF!</v>
      </c>
      <c r="AC394" s="32" t="e">
        <f>IF(#REF!&gt;#REF!,#REF!-#REF!,0)</f>
        <v>#REF!</v>
      </c>
      <c r="AD394" s="32">
        <f t="shared" si="62"/>
        <v>0</v>
      </c>
      <c r="AE394" s="41">
        <f t="shared" si="63"/>
        <v>0</v>
      </c>
      <c r="AF394" s="41">
        <f t="shared" si="64"/>
        <v>0</v>
      </c>
      <c r="AG394" s="41">
        <f t="shared" si="65"/>
        <v>0</v>
      </c>
      <c r="AH394" s="41">
        <f t="shared" si="66"/>
        <v>0</v>
      </c>
      <c r="AI394" s="41">
        <f t="shared" si="67"/>
        <v>0</v>
      </c>
      <c r="AJ394" s="41">
        <f t="shared" si="68"/>
        <v>0</v>
      </c>
      <c r="AK394" s="41">
        <f t="shared" si="69"/>
        <v>0</v>
      </c>
      <c r="AL394" s="41">
        <f t="shared" si="70"/>
        <v>0</v>
      </c>
      <c r="AN394" s="40">
        <f t="shared" si="73"/>
        <v>381</v>
      </c>
      <c r="AO3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4" s="42">
        <f>IF(B394="",0,IF(ISERROR(VLOOKUP(B394,LesName,1,FALSE)),"ошибка в наименовании",0))</f>
        <v>0</v>
      </c>
      <c r="AQ394" s="42">
        <f>IF(OR(AND(LEN(C394)&gt;0,LEN(B394)&gt;0,H394&lt;&gt;0),AND(LEN(C394)=0,LEN(B394)=0,H394=0)),0,"введены не все данные (графы Б, В, 9)")</f>
        <v>0</v>
      </c>
    </row>
    <row r="395" spans="1:43" ht="26.25" hidden="1" customHeight="1" x14ac:dyDescent="0.2">
      <c r="A395" s="34">
        <v>382</v>
      </c>
      <c r="B395" s="35"/>
      <c r="C395" s="35"/>
      <c r="D395" s="35"/>
      <c r="E395" s="35"/>
      <c r="F395" s="36"/>
      <c r="G395" s="37"/>
      <c r="H395" s="39">
        <f t="shared" si="71"/>
        <v>0</v>
      </c>
      <c r="I395" s="38"/>
      <c r="J395" s="38"/>
      <c r="K395" s="38"/>
      <c r="L395" s="38"/>
      <c r="M395" s="38"/>
      <c r="N395" s="38"/>
      <c r="O395" s="38"/>
      <c r="P395" s="38"/>
      <c r="Q395" s="38"/>
      <c r="R395" s="38"/>
      <c r="S395" s="38"/>
      <c r="T395" s="38"/>
      <c r="U395" s="38"/>
      <c r="V395" s="38"/>
      <c r="W395" s="37"/>
      <c r="Y395" s="40">
        <f t="shared" si="72"/>
        <v>382</v>
      </c>
      <c r="Z395" s="41" t="e">
        <f>IF($G$6="январь",ROUND(#REF!-#REF!,2),IF(#REF!&gt;=#REF!,0,ROUND(#REF!-#REF!,2)))</f>
        <v>#REF!</v>
      </c>
      <c r="AA395" s="32" t="e">
        <f>IF(#REF!&gt;#REF!,#REF!-#REF!,0)</f>
        <v>#REF!</v>
      </c>
      <c r="AB395" s="42" t="e">
        <f>IF($G$6="январь",ROUND(#REF!-#REF!,2),IF(#REF!&gt;=#REF!,0,ROUND(#REF!-#REF!,2)))</f>
        <v>#REF!</v>
      </c>
      <c r="AC395" s="32" t="e">
        <f>IF(#REF!&gt;#REF!,#REF!-#REF!,0)</f>
        <v>#REF!</v>
      </c>
      <c r="AD395" s="32">
        <f t="shared" si="62"/>
        <v>0</v>
      </c>
      <c r="AE395" s="41">
        <f t="shared" si="63"/>
        <v>0</v>
      </c>
      <c r="AF395" s="41">
        <f t="shared" si="64"/>
        <v>0</v>
      </c>
      <c r="AG395" s="41">
        <f t="shared" si="65"/>
        <v>0</v>
      </c>
      <c r="AH395" s="41">
        <f t="shared" si="66"/>
        <v>0</v>
      </c>
      <c r="AI395" s="41">
        <f t="shared" si="67"/>
        <v>0</v>
      </c>
      <c r="AJ395" s="41">
        <f t="shared" si="68"/>
        <v>0</v>
      </c>
      <c r="AK395" s="41">
        <f t="shared" si="69"/>
        <v>0</v>
      </c>
      <c r="AL395" s="41">
        <f t="shared" si="70"/>
        <v>0</v>
      </c>
      <c r="AN395" s="40">
        <f t="shared" si="73"/>
        <v>382</v>
      </c>
      <c r="AO3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5" s="42">
        <f>IF(B395="",0,IF(ISERROR(VLOOKUP(B395,LesName,1,FALSE)),"ошибка в наименовании",0))</f>
        <v>0</v>
      </c>
      <c r="AQ395" s="42">
        <f>IF(OR(AND(LEN(C395)&gt;0,LEN(B395)&gt;0,H395&lt;&gt;0),AND(LEN(C395)=0,LEN(B395)=0,H395=0)),0,"введены не все данные (графы Б, В, 9)")</f>
        <v>0</v>
      </c>
    </row>
    <row r="396" spans="1:43" hidden="1" x14ac:dyDescent="0.2">
      <c r="A396" s="34">
        <v>383</v>
      </c>
      <c r="B396" s="35"/>
      <c r="C396" s="35"/>
      <c r="D396" s="35"/>
      <c r="E396" s="35"/>
      <c r="F396" s="36"/>
      <c r="G396" s="37"/>
      <c r="H396" s="39">
        <f t="shared" si="71"/>
        <v>0</v>
      </c>
      <c r="I396" s="38"/>
      <c r="J396" s="38"/>
      <c r="K396" s="38"/>
      <c r="L396" s="38"/>
      <c r="M396" s="38"/>
      <c r="N396" s="38"/>
      <c r="O396" s="38"/>
      <c r="P396" s="38"/>
      <c r="Q396" s="38"/>
      <c r="R396" s="38"/>
      <c r="S396" s="38"/>
      <c r="T396" s="38"/>
      <c r="U396" s="38"/>
      <c r="V396" s="38"/>
      <c r="W396" s="37"/>
      <c r="Y396" s="40">
        <f t="shared" si="72"/>
        <v>383</v>
      </c>
      <c r="Z396" s="41" t="e">
        <f>IF($G$6="январь",ROUND(#REF!-#REF!,2),IF(#REF!&gt;=#REF!,0,ROUND(#REF!-#REF!,2)))</f>
        <v>#REF!</v>
      </c>
      <c r="AA396" s="32" t="e">
        <f>IF(#REF!&gt;#REF!,#REF!-#REF!,0)</f>
        <v>#REF!</v>
      </c>
      <c r="AB396" s="42" t="e">
        <f>IF($G$6="январь",ROUND(#REF!-#REF!,2),IF(#REF!&gt;=#REF!,0,ROUND(#REF!-#REF!,2)))</f>
        <v>#REF!</v>
      </c>
      <c r="AC396" s="32" t="e">
        <f>IF(#REF!&gt;#REF!,#REF!-#REF!,0)</f>
        <v>#REF!</v>
      </c>
      <c r="AD396" s="32">
        <f t="shared" si="62"/>
        <v>0</v>
      </c>
      <c r="AE396" s="41">
        <f t="shared" si="63"/>
        <v>0</v>
      </c>
      <c r="AF396" s="41">
        <f t="shared" si="64"/>
        <v>0</v>
      </c>
      <c r="AG396" s="41">
        <f t="shared" si="65"/>
        <v>0</v>
      </c>
      <c r="AH396" s="41">
        <f t="shared" si="66"/>
        <v>0</v>
      </c>
      <c r="AI396" s="41">
        <f t="shared" si="67"/>
        <v>0</v>
      </c>
      <c r="AJ396" s="41">
        <f t="shared" si="68"/>
        <v>0</v>
      </c>
      <c r="AK396" s="41">
        <f t="shared" si="69"/>
        <v>0</v>
      </c>
      <c r="AL396" s="41">
        <f t="shared" si="70"/>
        <v>0</v>
      </c>
      <c r="AN396" s="40">
        <f t="shared" si="73"/>
        <v>383</v>
      </c>
      <c r="AO3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6" s="42">
        <f>IF(B396="",0,IF(ISERROR(VLOOKUP(B396,LesName,1,FALSE)),"ошибка в наименовании",0))</f>
        <v>0</v>
      </c>
      <c r="AQ396" s="42">
        <f>IF(OR(AND(LEN(C396)&gt;0,LEN(B396)&gt;0,H396&lt;&gt;0),AND(LEN(C396)=0,LEN(B396)=0,H396=0)),0,"введены не все данные (графы Б, В, 9)")</f>
        <v>0</v>
      </c>
    </row>
    <row r="397" spans="1:43" hidden="1" x14ac:dyDescent="0.2">
      <c r="A397" s="34">
        <v>384</v>
      </c>
      <c r="B397" s="35"/>
      <c r="C397" s="35"/>
      <c r="D397" s="35"/>
      <c r="E397" s="35"/>
      <c r="F397" s="36"/>
      <c r="G397" s="37"/>
      <c r="H397" s="39">
        <f t="shared" si="71"/>
        <v>0</v>
      </c>
      <c r="I397" s="38"/>
      <c r="J397" s="38"/>
      <c r="K397" s="38"/>
      <c r="L397" s="38"/>
      <c r="M397" s="38"/>
      <c r="N397" s="38"/>
      <c r="O397" s="38"/>
      <c r="P397" s="38"/>
      <c r="Q397" s="38"/>
      <c r="R397" s="38"/>
      <c r="S397" s="38"/>
      <c r="T397" s="38"/>
      <c r="U397" s="38"/>
      <c r="V397" s="38"/>
      <c r="W397" s="37"/>
      <c r="Y397" s="43">
        <f t="shared" si="72"/>
        <v>384</v>
      </c>
      <c r="Z397" s="41" t="e">
        <f>IF($G$6="январь",ROUND(#REF!-#REF!,2),IF(#REF!&gt;=#REF!,0,ROUND(#REF!-#REF!,2)))</f>
        <v>#REF!</v>
      </c>
      <c r="AA397" s="32" t="e">
        <f>IF(#REF!&gt;#REF!,#REF!-#REF!,0)</f>
        <v>#REF!</v>
      </c>
      <c r="AB397" s="42" t="e">
        <f>IF($G$6="январь",ROUND(#REF!-#REF!,2),IF(#REF!&gt;=#REF!,0,ROUND(#REF!-#REF!,2)))</f>
        <v>#REF!</v>
      </c>
      <c r="AC397" s="32" t="e">
        <f>IF(#REF!&gt;#REF!,#REF!-#REF!,0)</f>
        <v>#REF!</v>
      </c>
      <c r="AD397" s="32">
        <f t="shared" ref="AD397:AD460" si="74">IF(Q397&gt;H397,H397-Q397,0)</f>
        <v>0</v>
      </c>
      <c r="AE397" s="41">
        <f t="shared" ref="AE397:AE460" si="75">IF(J397&gt;=K397,0,ROUND(J397-K397,2))</f>
        <v>0</v>
      </c>
      <c r="AF397" s="41">
        <f t="shared" ref="AF397:AF460" si="76">IF(H397&gt;=L397,0,ROUND(H397-L397,2))</f>
        <v>0</v>
      </c>
      <c r="AG397" s="41">
        <f t="shared" ref="AG397:AG460" si="77">IF(L397&gt;=M397+N397+O397,0,ROUND(L397-M397-N397-O397,2))</f>
        <v>0</v>
      </c>
      <c r="AH397" s="41">
        <f t="shared" ref="AH397:AH460" si="78">IF(O397&gt;=P397,0,ROUND(O397-P397,2))</f>
        <v>0</v>
      </c>
      <c r="AI397" s="41">
        <f t="shared" ref="AI397:AI460" si="79">IF(H397&gt;=R397,0,ROUND(H397-R397,2))</f>
        <v>0</v>
      </c>
      <c r="AJ397" s="41">
        <f t="shared" ref="AJ397:AJ460" si="80">IF(R397&gt;=S397,0,ROUND(R397-S397,2))</f>
        <v>0</v>
      </c>
      <c r="AK397" s="41">
        <f t="shared" ref="AK397:AK460" si="81">IF(S397&gt;=T397+U397,0,ROUND(S397-T397-U397,2))</f>
        <v>0</v>
      </c>
      <c r="AL397" s="41">
        <f t="shared" ref="AL397:AL460" si="82">IF(T397&gt;=V397,0,ROUND(T397-V397,2))</f>
        <v>0</v>
      </c>
      <c r="AN397" s="43">
        <f t="shared" si="73"/>
        <v>384</v>
      </c>
      <c r="AO3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7" s="42">
        <f>IF(B397="",0,IF(ISERROR(VLOOKUP(B397,LesName,1,FALSE)),"ошибка в наименовании",0))</f>
        <v>0</v>
      </c>
      <c r="AQ397" s="42">
        <f>IF(OR(AND(LEN(C397)&gt;0,LEN(B397)&gt;0,H397&lt;&gt;0),AND(LEN(C397)=0,LEN(B397)=0,H397=0)),0,"введены не все данные (графы Б, В, 9)")</f>
        <v>0</v>
      </c>
    </row>
    <row r="398" spans="1:43" ht="23.25" hidden="1" customHeight="1" x14ac:dyDescent="0.2">
      <c r="A398" s="34">
        <v>385</v>
      </c>
      <c r="B398" s="35"/>
      <c r="C398" s="35"/>
      <c r="D398" s="35"/>
      <c r="E398" s="35"/>
      <c r="F398" s="36"/>
      <c r="G398" s="37"/>
      <c r="H398" s="39">
        <f t="shared" ref="H398:H461" si="83">I398+J398</f>
        <v>0</v>
      </c>
      <c r="I398" s="38"/>
      <c r="J398" s="38"/>
      <c r="K398" s="38"/>
      <c r="L398" s="38"/>
      <c r="M398" s="38"/>
      <c r="N398" s="38"/>
      <c r="O398" s="38"/>
      <c r="P398" s="38"/>
      <c r="Q398" s="38"/>
      <c r="R398" s="38"/>
      <c r="S398" s="38"/>
      <c r="T398" s="38"/>
      <c r="U398" s="38"/>
      <c r="V398" s="38"/>
      <c r="W398" s="37"/>
      <c r="Y398" s="40">
        <f t="shared" ref="Y398:Y461" si="84">A398</f>
        <v>385</v>
      </c>
      <c r="Z398" s="41" t="e">
        <f>IF($G$6="январь",ROUND(#REF!-#REF!,2),IF(#REF!&gt;=#REF!,0,ROUND(#REF!-#REF!,2)))</f>
        <v>#REF!</v>
      </c>
      <c r="AA398" s="32" t="e">
        <f>IF(#REF!&gt;#REF!,#REF!-#REF!,0)</f>
        <v>#REF!</v>
      </c>
      <c r="AB398" s="42" t="e">
        <f>IF($G$6="январь",ROUND(#REF!-#REF!,2),IF(#REF!&gt;=#REF!,0,ROUND(#REF!-#REF!,2)))</f>
        <v>#REF!</v>
      </c>
      <c r="AC398" s="32" t="e">
        <f>IF(#REF!&gt;#REF!,#REF!-#REF!,0)</f>
        <v>#REF!</v>
      </c>
      <c r="AD398" s="32">
        <f t="shared" si="74"/>
        <v>0</v>
      </c>
      <c r="AE398" s="41">
        <f t="shared" si="75"/>
        <v>0</v>
      </c>
      <c r="AF398" s="41">
        <f t="shared" si="76"/>
        <v>0</v>
      </c>
      <c r="AG398" s="41">
        <f t="shared" si="77"/>
        <v>0</v>
      </c>
      <c r="AH398" s="41">
        <f t="shared" si="78"/>
        <v>0</v>
      </c>
      <c r="AI398" s="41">
        <f t="shared" si="79"/>
        <v>0</v>
      </c>
      <c r="AJ398" s="41">
        <f t="shared" si="80"/>
        <v>0</v>
      </c>
      <c r="AK398" s="41">
        <f t="shared" si="81"/>
        <v>0</v>
      </c>
      <c r="AL398" s="41">
        <f t="shared" si="82"/>
        <v>0</v>
      </c>
      <c r="AN398" s="40">
        <f t="shared" ref="AN398:AN461" si="85">A398</f>
        <v>385</v>
      </c>
      <c r="AO3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8" s="42">
        <f>IF(B398="",0,IF(ISERROR(VLOOKUP(B398,LesName,1,FALSE)),"ошибка в наименовании",0))</f>
        <v>0</v>
      </c>
      <c r="AQ398" s="42">
        <f>IF(OR(AND(LEN(C398)&gt;0,LEN(B398)&gt;0,H398&lt;&gt;0),AND(LEN(C398)=0,LEN(B398)=0,H398=0)),0,"введены не все данные (графы Б, В, 9)")</f>
        <v>0</v>
      </c>
    </row>
    <row r="399" spans="1:43" ht="48" hidden="1" customHeight="1" x14ac:dyDescent="0.2">
      <c r="A399" s="34">
        <v>386</v>
      </c>
      <c r="B399" s="35"/>
      <c r="C399" s="35"/>
      <c r="D399" s="35"/>
      <c r="E399" s="35"/>
      <c r="F399" s="36"/>
      <c r="G399" s="37"/>
      <c r="H399" s="39">
        <f t="shared" si="83"/>
        <v>0</v>
      </c>
      <c r="I399" s="38"/>
      <c r="J399" s="38"/>
      <c r="K399" s="38"/>
      <c r="L399" s="38"/>
      <c r="M399" s="38"/>
      <c r="N399" s="38"/>
      <c r="O399" s="38"/>
      <c r="P399" s="38"/>
      <c r="Q399" s="38"/>
      <c r="R399" s="38"/>
      <c r="S399" s="38"/>
      <c r="T399" s="38"/>
      <c r="U399" s="38"/>
      <c r="V399" s="38"/>
      <c r="W399" s="37"/>
      <c r="Y399" s="40">
        <f t="shared" si="84"/>
        <v>386</v>
      </c>
      <c r="Z399" s="41" t="e">
        <f>IF($G$6="январь",ROUND(#REF!-#REF!,2),IF(#REF!&gt;=#REF!,0,ROUND(#REF!-#REF!,2)))</f>
        <v>#REF!</v>
      </c>
      <c r="AA399" s="32" t="e">
        <f>IF(#REF!&gt;#REF!,#REF!-#REF!,0)</f>
        <v>#REF!</v>
      </c>
      <c r="AB399" s="42" t="e">
        <f>IF($G$6="январь",ROUND(#REF!-#REF!,2),IF(#REF!&gt;=#REF!,0,ROUND(#REF!-#REF!,2)))</f>
        <v>#REF!</v>
      </c>
      <c r="AC399" s="32" t="e">
        <f>IF(#REF!&gt;#REF!,#REF!-#REF!,0)</f>
        <v>#REF!</v>
      </c>
      <c r="AD399" s="32">
        <f t="shared" si="74"/>
        <v>0</v>
      </c>
      <c r="AE399" s="41">
        <f t="shared" si="75"/>
        <v>0</v>
      </c>
      <c r="AF399" s="41">
        <f t="shared" si="76"/>
        <v>0</v>
      </c>
      <c r="AG399" s="41">
        <f t="shared" si="77"/>
        <v>0</v>
      </c>
      <c r="AH399" s="41">
        <f t="shared" si="78"/>
        <v>0</v>
      </c>
      <c r="AI399" s="41">
        <f t="shared" si="79"/>
        <v>0</v>
      </c>
      <c r="AJ399" s="41">
        <f t="shared" si="80"/>
        <v>0</v>
      </c>
      <c r="AK399" s="41">
        <f t="shared" si="81"/>
        <v>0</v>
      </c>
      <c r="AL399" s="41">
        <f t="shared" si="82"/>
        <v>0</v>
      </c>
      <c r="AN399" s="40">
        <f t="shared" si="85"/>
        <v>386</v>
      </c>
      <c r="AO3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399" s="42">
        <f>IF(B399="",0,IF(ISERROR(VLOOKUP(B399,LesName,1,FALSE)),"ошибка в наименовании",0))</f>
        <v>0</v>
      </c>
      <c r="AQ399" s="42">
        <f>IF(OR(AND(LEN(C399)&gt;0,LEN(B399)&gt;0,H399&lt;&gt;0),AND(LEN(C399)=0,LEN(B399)=0,H399=0)),0,"введены не все данные (графы Б, В, 9)")</f>
        <v>0</v>
      </c>
    </row>
    <row r="400" spans="1:43" hidden="1" x14ac:dyDescent="0.2">
      <c r="A400" s="34">
        <v>387</v>
      </c>
      <c r="B400" s="35"/>
      <c r="C400" s="35"/>
      <c r="D400" s="35"/>
      <c r="E400" s="35"/>
      <c r="F400" s="36"/>
      <c r="G400" s="37"/>
      <c r="H400" s="39">
        <f t="shared" si="83"/>
        <v>0</v>
      </c>
      <c r="I400" s="38"/>
      <c r="J400" s="38"/>
      <c r="K400" s="38"/>
      <c r="L400" s="38"/>
      <c r="M400" s="38"/>
      <c r="N400" s="38"/>
      <c r="O400" s="38"/>
      <c r="P400" s="38"/>
      <c r="Q400" s="38"/>
      <c r="R400" s="38"/>
      <c r="S400" s="38"/>
      <c r="T400" s="38"/>
      <c r="U400" s="38"/>
      <c r="V400" s="38"/>
      <c r="W400" s="37"/>
      <c r="Y400" s="40">
        <f t="shared" si="84"/>
        <v>387</v>
      </c>
      <c r="Z400" s="41" t="e">
        <f>IF($G$6="январь",ROUND(#REF!-#REF!,2),IF(#REF!&gt;=#REF!,0,ROUND(#REF!-#REF!,2)))</f>
        <v>#REF!</v>
      </c>
      <c r="AA400" s="32" t="e">
        <f>IF(#REF!&gt;#REF!,#REF!-#REF!,0)</f>
        <v>#REF!</v>
      </c>
      <c r="AB400" s="42" t="e">
        <f>IF($G$6="январь",ROUND(#REF!-#REF!,2),IF(#REF!&gt;=#REF!,0,ROUND(#REF!-#REF!,2)))</f>
        <v>#REF!</v>
      </c>
      <c r="AC400" s="32" t="e">
        <f>IF(#REF!&gt;#REF!,#REF!-#REF!,0)</f>
        <v>#REF!</v>
      </c>
      <c r="AD400" s="32">
        <f t="shared" si="74"/>
        <v>0</v>
      </c>
      <c r="AE400" s="41">
        <f t="shared" si="75"/>
        <v>0</v>
      </c>
      <c r="AF400" s="41">
        <f t="shared" si="76"/>
        <v>0</v>
      </c>
      <c r="AG400" s="41">
        <f t="shared" si="77"/>
        <v>0</v>
      </c>
      <c r="AH400" s="41">
        <f t="shared" si="78"/>
        <v>0</v>
      </c>
      <c r="AI400" s="41">
        <f t="shared" si="79"/>
        <v>0</v>
      </c>
      <c r="AJ400" s="41">
        <f t="shared" si="80"/>
        <v>0</v>
      </c>
      <c r="AK400" s="41">
        <f t="shared" si="81"/>
        <v>0</v>
      </c>
      <c r="AL400" s="41">
        <f t="shared" si="82"/>
        <v>0</v>
      </c>
      <c r="AN400" s="40">
        <f t="shared" si="85"/>
        <v>387</v>
      </c>
      <c r="AO4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0" s="42">
        <f>IF(B400="",0,IF(ISERROR(VLOOKUP(B400,LesName,1,FALSE)),"ошибка в наименовании",0))</f>
        <v>0</v>
      </c>
      <c r="AQ400" s="42">
        <f>IF(OR(AND(LEN(C400)&gt;0,LEN(B400)&gt;0,H400&lt;&gt;0),AND(LEN(C400)=0,LEN(B400)=0,H400=0)),0,"введены не все данные (графы Б, В, 9)")</f>
        <v>0</v>
      </c>
    </row>
    <row r="401" spans="1:43" hidden="1" x14ac:dyDescent="0.2">
      <c r="A401" s="34">
        <v>388</v>
      </c>
      <c r="B401" s="35"/>
      <c r="C401" s="35"/>
      <c r="D401" s="35"/>
      <c r="E401" s="35"/>
      <c r="F401" s="36"/>
      <c r="G401" s="37"/>
      <c r="H401" s="39">
        <f t="shared" si="83"/>
        <v>0</v>
      </c>
      <c r="I401" s="38"/>
      <c r="J401" s="38"/>
      <c r="K401" s="38"/>
      <c r="L401" s="38"/>
      <c r="M401" s="38"/>
      <c r="N401" s="38"/>
      <c r="O401" s="38"/>
      <c r="P401" s="38"/>
      <c r="Q401" s="38"/>
      <c r="R401" s="38"/>
      <c r="S401" s="38"/>
      <c r="T401" s="38"/>
      <c r="U401" s="38"/>
      <c r="V401" s="38"/>
      <c r="W401" s="37"/>
      <c r="Y401" s="40">
        <f t="shared" si="84"/>
        <v>388</v>
      </c>
      <c r="Z401" s="41" t="e">
        <f>IF($G$6="январь",ROUND(#REF!-#REF!,2),IF(#REF!&gt;=#REF!,0,ROUND(#REF!-#REF!,2)))</f>
        <v>#REF!</v>
      </c>
      <c r="AA401" s="32" t="e">
        <f>IF(#REF!&gt;#REF!,#REF!-#REF!,0)</f>
        <v>#REF!</v>
      </c>
      <c r="AB401" s="42" t="e">
        <f>IF($G$6="январь",ROUND(#REF!-#REF!,2),IF(#REF!&gt;=#REF!,0,ROUND(#REF!-#REF!,2)))</f>
        <v>#REF!</v>
      </c>
      <c r="AC401" s="32" t="e">
        <f>IF(#REF!&gt;#REF!,#REF!-#REF!,0)</f>
        <v>#REF!</v>
      </c>
      <c r="AD401" s="32">
        <f t="shared" si="74"/>
        <v>0</v>
      </c>
      <c r="AE401" s="41">
        <f t="shared" si="75"/>
        <v>0</v>
      </c>
      <c r="AF401" s="41">
        <f t="shared" si="76"/>
        <v>0</v>
      </c>
      <c r="AG401" s="41">
        <f t="shared" si="77"/>
        <v>0</v>
      </c>
      <c r="AH401" s="41">
        <f t="shared" si="78"/>
        <v>0</v>
      </c>
      <c r="AI401" s="41">
        <f t="shared" si="79"/>
        <v>0</v>
      </c>
      <c r="AJ401" s="41">
        <f t="shared" si="80"/>
        <v>0</v>
      </c>
      <c r="AK401" s="41">
        <f t="shared" si="81"/>
        <v>0</v>
      </c>
      <c r="AL401" s="41">
        <f t="shared" si="82"/>
        <v>0</v>
      </c>
      <c r="AN401" s="40">
        <f t="shared" si="85"/>
        <v>388</v>
      </c>
      <c r="AO4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1" s="42">
        <f>IF(B401="",0,IF(ISERROR(VLOOKUP(B401,LesName,1,FALSE)),"ошибка в наименовании",0))</f>
        <v>0</v>
      </c>
      <c r="AQ401" s="42">
        <f>IF(OR(AND(LEN(C401)&gt;0,LEN(B401)&gt;0,H401&lt;&gt;0),AND(LEN(C401)=0,LEN(B401)=0,H401=0)),0,"введены не все данные (графы Б, В, 9)")</f>
        <v>0</v>
      </c>
    </row>
    <row r="402" spans="1:43" hidden="1" x14ac:dyDescent="0.2">
      <c r="A402" s="34">
        <v>389</v>
      </c>
      <c r="B402" s="35"/>
      <c r="C402" s="35"/>
      <c r="D402" s="35"/>
      <c r="E402" s="35"/>
      <c r="F402" s="36"/>
      <c r="G402" s="37"/>
      <c r="H402" s="39">
        <f t="shared" si="83"/>
        <v>0</v>
      </c>
      <c r="I402" s="38"/>
      <c r="J402" s="38"/>
      <c r="K402" s="38"/>
      <c r="L402" s="38"/>
      <c r="M402" s="38"/>
      <c r="N402" s="38"/>
      <c r="O402" s="38"/>
      <c r="P402" s="38"/>
      <c r="Q402" s="38"/>
      <c r="R402" s="38"/>
      <c r="S402" s="38"/>
      <c r="T402" s="38"/>
      <c r="U402" s="38"/>
      <c r="V402" s="38"/>
      <c r="W402" s="37"/>
      <c r="Y402" s="40">
        <f t="shared" si="84"/>
        <v>389</v>
      </c>
      <c r="Z402" s="41" t="e">
        <f>IF($G$6="январь",ROUND(#REF!-#REF!,2),IF(#REF!&gt;=#REF!,0,ROUND(#REF!-#REF!,2)))</f>
        <v>#REF!</v>
      </c>
      <c r="AA402" s="32" t="e">
        <f>IF(#REF!&gt;#REF!,#REF!-#REF!,0)</f>
        <v>#REF!</v>
      </c>
      <c r="AB402" s="42" t="e">
        <f>IF($G$6="январь",ROUND(#REF!-#REF!,2),IF(#REF!&gt;=#REF!,0,ROUND(#REF!-#REF!,2)))</f>
        <v>#REF!</v>
      </c>
      <c r="AC402" s="32" t="e">
        <f>IF(#REF!&gt;#REF!,#REF!-#REF!,0)</f>
        <v>#REF!</v>
      </c>
      <c r="AD402" s="32">
        <f t="shared" si="74"/>
        <v>0</v>
      </c>
      <c r="AE402" s="41">
        <f t="shared" si="75"/>
        <v>0</v>
      </c>
      <c r="AF402" s="41">
        <f t="shared" si="76"/>
        <v>0</v>
      </c>
      <c r="AG402" s="41">
        <f t="shared" si="77"/>
        <v>0</v>
      </c>
      <c r="AH402" s="41">
        <f t="shared" si="78"/>
        <v>0</v>
      </c>
      <c r="AI402" s="41">
        <f t="shared" si="79"/>
        <v>0</v>
      </c>
      <c r="AJ402" s="41">
        <f t="shared" si="80"/>
        <v>0</v>
      </c>
      <c r="AK402" s="41">
        <f t="shared" si="81"/>
        <v>0</v>
      </c>
      <c r="AL402" s="41">
        <f t="shared" si="82"/>
        <v>0</v>
      </c>
      <c r="AN402" s="40">
        <f t="shared" si="85"/>
        <v>389</v>
      </c>
      <c r="AO4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2" s="42">
        <f>IF(B402="",0,IF(ISERROR(VLOOKUP(B402,LesName,1,FALSE)),"ошибка в наименовании",0))</f>
        <v>0</v>
      </c>
      <c r="AQ402" s="42">
        <f>IF(OR(AND(LEN(C402)&gt;0,LEN(B402)&gt;0,H402&lt;&gt;0),AND(LEN(C402)=0,LEN(B402)=0,H402=0)),0,"введены не все данные (графы Б, В, 9)")</f>
        <v>0</v>
      </c>
    </row>
    <row r="403" spans="1:43" ht="22.5" hidden="1" customHeight="1" x14ac:dyDescent="0.2">
      <c r="A403" s="34">
        <v>390</v>
      </c>
      <c r="B403" s="35"/>
      <c r="C403" s="35"/>
      <c r="D403" s="35"/>
      <c r="E403" s="35"/>
      <c r="F403" s="36"/>
      <c r="G403" s="37"/>
      <c r="H403" s="39">
        <f t="shared" si="83"/>
        <v>0</v>
      </c>
      <c r="I403" s="38"/>
      <c r="J403" s="38"/>
      <c r="K403" s="38"/>
      <c r="L403" s="38"/>
      <c r="M403" s="38"/>
      <c r="N403" s="38"/>
      <c r="O403" s="38"/>
      <c r="P403" s="38"/>
      <c r="Q403" s="38"/>
      <c r="R403" s="38"/>
      <c r="S403" s="38"/>
      <c r="T403" s="38"/>
      <c r="U403" s="38"/>
      <c r="V403" s="38"/>
      <c r="W403" s="37"/>
      <c r="Y403" s="40">
        <f t="shared" si="84"/>
        <v>390</v>
      </c>
      <c r="Z403" s="41" t="e">
        <f>IF($G$6="январь",ROUND(#REF!-#REF!,2),IF(#REF!&gt;=#REF!,0,ROUND(#REF!-#REF!,2)))</f>
        <v>#REF!</v>
      </c>
      <c r="AA403" s="32" t="e">
        <f>IF(#REF!&gt;#REF!,#REF!-#REF!,0)</f>
        <v>#REF!</v>
      </c>
      <c r="AB403" s="42" t="e">
        <f>IF($G$6="январь",ROUND(#REF!-#REF!,2),IF(#REF!&gt;=#REF!,0,ROUND(#REF!-#REF!,2)))</f>
        <v>#REF!</v>
      </c>
      <c r="AC403" s="32" t="e">
        <f>IF(#REF!&gt;#REF!,#REF!-#REF!,0)</f>
        <v>#REF!</v>
      </c>
      <c r="AD403" s="32">
        <f t="shared" si="74"/>
        <v>0</v>
      </c>
      <c r="AE403" s="41">
        <f t="shared" si="75"/>
        <v>0</v>
      </c>
      <c r="AF403" s="41">
        <f t="shared" si="76"/>
        <v>0</v>
      </c>
      <c r="AG403" s="41">
        <f t="shared" si="77"/>
        <v>0</v>
      </c>
      <c r="AH403" s="41">
        <f t="shared" si="78"/>
        <v>0</v>
      </c>
      <c r="AI403" s="41">
        <f t="shared" si="79"/>
        <v>0</v>
      </c>
      <c r="AJ403" s="41">
        <f t="shared" si="80"/>
        <v>0</v>
      </c>
      <c r="AK403" s="41">
        <f t="shared" si="81"/>
        <v>0</v>
      </c>
      <c r="AL403" s="41">
        <f t="shared" si="82"/>
        <v>0</v>
      </c>
      <c r="AN403" s="40">
        <f t="shared" si="85"/>
        <v>390</v>
      </c>
      <c r="AO4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3" s="42">
        <f>IF(B403="",0,IF(ISERROR(VLOOKUP(B403,LesName,1,FALSE)),"ошибка в наименовании",0))</f>
        <v>0</v>
      </c>
      <c r="AQ403" s="42">
        <f>IF(OR(AND(LEN(C403)&gt;0,LEN(B403)&gt;0,H403&lt;&gt;0),AND(LEN(C403)=0,LEN(B403)=0,H403=0)),0,"введены не все данные (графы Б, В, 9)")</f>
        <v>0</v>
      </c>
    </row>
    <row r="404" spans="1:43" hidden="1" x14ac:dyDescent="0.2">
      <c r="A404" s="34">
        <v>391</v>
      </c>
      <c r="B404" s="35"/>
      <c r="C404" s="35"/>
      <c r="D404" s="35"/>
      <c r="E404" s="35"/>
      <c r="F404" s="36"/>
      <c r="G404" s="37"/>
      <c r="H404" s="39">
        <f t="shared" si="83"/>
        <v>0</v>
      </c>
      <c r="I404" s="38"/>
      <c r="J404" s="38"/>
      <c r="K404" s="38"/>
      <c r="L404" s="38"/>
      <c r="M404" s="38"/>
      <c r="N404" s="38"/>
      <c r="O404" s="38"/>
      <c r="P404" s="38"/>
      <c r="Q404" s="38"/>
      <c r="R404" s="38"/>
      <c r="S404" s="38"/>
      <c r="T404" s="38"/>
      <c r="U404" s="38"/>
      <c r="V404" s="38"/>
      <c r="W404" s="37"/>
      <c r="Y404" s="40">
        <f t="shared" si="84"/>
        <v>391</v>
      </c>
      <c r="Z404" s="41" t="e">
        <f>IF($G$6="январь",ROUND(#REF!-#REF!,2),IF(#REF!&gt;=#REF!,0,ROUND(#REF!-#REF!,2)))</f>
        <v>#REF!</v>
      </c>
      <c r="AA404" s="32" t="e">
        <f>IF(#REF!&gt;#REF!,#REF!-#REF!,0)</f>
        <v>#REF!</v>
      </c>
      <c r="AB404" s="42" t="e">
        <f>IF($G$6="январь",ROUND(#REF!-#REF!,2),IF(#REF!&gt;=#REF!,0,ROUND(#REF!-#REF!,2)))</f>
        <v>#REF!</v>
      </c>
      <c r="AC404" s="32" t="e">
        <f>IF(#REF!&gt;#REF!,#REF!-#REF!,0)</f>
        <v>#REF!</v>
      </c>
      <c r="AD404" s="32">
        <f t="shared" si="74"/>
        <v>0</v>
      </c>
      <c r="AE404" s="41">
        <f t="shared" si="75"/>
        <v>0</v>
      </c>
      <c r="AF404" s="41">
        <f t="shared" si="76"/>
        <v>0</v>
      </c>
      <c r="AG404" s="41">
        <f t="shared" si="77"/>
        <v>0</v>
      </c>
      <c r="AH404" s="41">
        <f t="shared" si="78"/>
        <v>0</v>
      </c>
      <c r="AI404" s="41">
        <f t="shared" si="79"/>
        <v>0</v>
      </c>
      <c r="AJ404" s="41">
        <f t="shared" si="80"/>
        <v>0</v>
      </c>
      <c r="AK404" s="41">
        <f t="shared" si="81"/>
        <v>0</v>
      </c>
      <c r="AL404" s="41">
        <f t="shared" si="82"/>
        <v>0</v>
      </c>
      <c r="AN404" s="40">
        <f t="shared" si="85"/>
        <v>391</v>
      </c>
      <c r="AO4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4" s="42">
        <f>IF(B404="",0,IF(ISERROR(VLOOKUP(B404,LesName,1,FALSE)),"ошибка в наименовании",0))</f>
        <v>0</v>
      </c>
      <c r="AQ404" s="42">
        <f>IF(OR(AND(LEN(C404)&gt;0,LEN(B404)&gt;0,H404&lt;&gt;0),AND(LEN(C404)=0,LEN(B404)=0,H404=0)),0,"введены не все данные (графы Б, В, 9)")</f>
        <v>0</v>
      </c>
    </row>
    <row r="405" spans="1:43" hidden="1" x14ac:dyDescent="0.2">
      <c r="A405" s="34">
        <v>392</v>
      </c>
      <c r="B405" s="35"/>
      <c r="C405" s="35"/>
      <c r="D405" s="35"/>
      <c r="E405" s="35"/>
      <c r="F405" s="36"/>
      <c r="G405" s="37"/>
      <c r="H405" s="39">
        <f t="shared" si="83"/>
        <v>0</v>
      </c>
      <c r="I405" s="38"/>
      <c r="J405" s="38"/>
      <c r="K405" s="38"/>
      <c r="L405" s="38"/>
      <c r="M405" s="38"/>
      <c r="N405" s="38"/>
      <c r="O405" s="38"/>
      <c r="P405" s="38"/>
      <c r="Q405" s="38"/>
      <c r="R405" s="38"/>
      <c r="S405" s="38"/>
      <c r="T405" s="38"/>
      <c r="U405" s="38"/>
      <c r="V405" s="38"/>
      <c r="W405" s="37"/>
      <c r="Y405" s="40">
        <f t="shared" si="84"/>
        <v>392</v>
      </c>
      <c r="Z405" s="41" t="e">
        <f>IF($G$6="январь",ROUND(#REF!-#REF!,2),IF(#REF!&gt;=#REF!,0,ROUND(#REF!-#REF!,2)))</f>
        <v>#REF!</v>
      </c>
      <c r="AA405" s="32" t="e">
        <f>IF(#REF!&gt;#REF!,#REF!-#REF!,0)</f>
        <v>#REF!</v>
      </c>
      <c r="AB405" s="42" t="e">
        <f>IF($G$6="январь",ROUND(#REF!-#REF!,2),IF(#REF!&gt;=#REF!,0,ROUND(#REF!-#REF!,2)))</f>
        <v>#REF!</v>
      </c>
      <c r="AC405" s="32" t="e">
        <f>IF(#REF!&gt;#REF!,#REF!-#REF!,0)</f>
        <v>#REF!</v>
      </c>
      <c r="AD405" s="32">
        <f t="shared" si="74"/>
        <v>0</v>
      </c>
      <c r="AE405" s="41">
        <f t="shared" si="75"/>
        <v>0</v>
      </c>
      <c r="AF405" s="41">
        <f t="shared" si="76"/>
        <v>0</v>
      </c>
      <c r="AG405" s="41">
        <f t="shared" si="77"/>
        <v>0</v>
      </c>
      <c r="AH405" s="41">
        <f t="shared" si="78"/>
        <v>0</v>
      </c>
      <c r="AI405" s="41">
        <f t="shared" si="79"/>
        <v>0</v>
      </c>
      <c r="AJ405" s="41">
        <f t="shared" si="80"/>
        <v>0</v>
      </c>
      <c r="AK405" s="41">
        <f t="shared" si="81"/>
        <v>0</v>
      </c>
      <c r="AL405" s="41">
        <f t="shared" si="82"/>
        <v>0</v>
      </c>
      <c r="AN405" s="40">
        <f t="shared" si="85"/>
        <v>392</v>
      </c>
      <c r="AO4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5" s="42">
        <f>IF(B405="",0,IF(ISERROR(VLOOKUP(B405,LesName,1,FALSE)),"ошибка в наименовании",0))</f>
        <v>0</v>
      </c>
      <c r="AQ405" s="42">
        <f>IF(OR(AND(LEN(C405)&gt;0,LEN(B405)&gt;0,H405&lt;&gt;0),AND(LEN(C405)=0,LEN(B405)=0,H405=0)),0,"введены не все данные (графы Б, В, 9)")</f>
        <v>0</v>
      </c>
    </row>
    <row r="406" spans="1:43" hidden="1" x14ac:dyDescent="0.2">
      <c r="A406" s="34">
        <v>393</v>
      </c>
      <c r="B406" s="35"/>
      <c r="C406" s="35"/>
      <c r="D406" s="35"/>
      <c r="E406" s="35"/>
      <c r="F406" s="36"/>
      <c r="G406" s="37"/>
      <c r="H406" s="39">
        <f t="shared" si="83"/>
        <v>0</v>
      </c>
      <c r="I406" s="38"/>
      <c r="J406" s="38"/>
      <c r="K406" s="38"/>
      <c r="L406" s="38"/>
      <c r="M406" s="38"/>
      <c r="N406" s="38"/>
      <c r="O406" s="38"/>
      <c r="P406" s="38"/>
      <c r="Q406" s="38"/>
      <c r="R406" s="38"/>
      <c r="S406" s="38"/>
      <c r="T406" s="38"/>
      <c r="U406" s="38"/>
      <c r="V406" s="38"/>
      <c r="W406" s="37"/>
      <c r="Y406" s="40">
        <f t="shared" si="84"/>
        <v>393</v>
      </c>
      <c r="Z406" s="41" t="e">
        <f>IF($G$6="январь",ROUND(#REF!-#REF!,2),IF(#REF!&gt;=#REF!,0,ROUND(#REF!-#REF!,2)))</f>
        <v>#REF!</v>
      </c>
      <c r="AA406" s="32" t="e">
        <f>IF(#REF!&gt;#REF!,#REF!-#REF!,0)</f>
        <v>#REF!</v>
      </c>
      <c r="AB406" s="42" t="e">
        <f>IF($G$6="январь",ROUND(#REF!-#REF!,2),IF(#REF!&gt;=#REF!,0,ROUND(#REF!-#REF!,2)))</f>
        <v>#REF!</v>
      </c>
      <c r="AC406" s="32" t="e">
        <f>IF(#REF!&gt;#REF!,#REF!-#REF!,0)</f>
        <v>#REF!</v>
      </c>
      <c r="AD406" s="32">
        <f t="shared" si="74"/>
        <v>0</v>
      </c>
      <c r="AE406" s="41">
        <f t="shared" si="75"/>
        <v>0</v>
      </c>
      <c r="AF406" s="41">
        <f t="shared" si="76"/>
        <v>0</v>
      </c>
      <c r="AG406" s="41">
        <f t="shared" si="77"/>
        <v>0</v>
      </c>
      <c r="AH406" s="41">
        <f t="shared" si="78"/>
        <v>0</v>
      </c>
      <c r="AI406" s="41">
        <f t="shared" si="79"/>
        <v>0</v>
      </c>
      <c r="AJ406" s="41">
        <f t="shared" si="80"/>
        <v>0</v>
      </c>
      <c r="AK406" s="41">
        <f t="shared" si="81"/>
        <v>0</v>
      </c>
      <c r="AL406" s="41">
        <f t="shared" si="82"/>
        <v>0</v>
      </c>
      <c r="AN406" s="40">
        <f t="shared" si="85"/>
        <v>393</v>
      </c>
      <c r="AO4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6" s="42">
        <f>IF(B406="",0,IF(ISERROR(VLOOKUP(B406,LesName,1,FALSE)),"ошибка в наименовании",0))</f>
        <v>0</v>
      </c>
      <c r="AQ406" s="42">
        <f>IF(OR(AND(LEN(C406)&gt;0,LEN(B406)&gt;0,H406&lt;&gt;0),AND(LEN(C406)=0,LEN(B406)=0,H406=0)),0,"введены не все данные (графы Б, В, 9)")</f>
        <v>0</v>
      </c>
    </row>
    <row r="407" spans="1:43" hidden="1" x14ac:dyDescent="0.2">
      <c r="A407" s="34">
        <v>394</v>
      </c>
      <c r="B407" s="35"/>
      <c r="C407" s="35"/>
      <c r="D407" s="35"/>
      <c r="E407" s="35"/>
      <c r="F407" s="36"/>
      <c r="G407" s="37"/>
      <c r="H407" s="39">
        <f t="shared" si="83"/>
        <v>0</v>
      </c>
      <c r="I407" s="38"/>
      <c r="J407" s="38"/>
      <c r="K407" s="38"/>
      <c r="L407" s="38"/>
      <c r="M407" s="38"/>
      <c r="N407" s="38"/>
      <c r="O407" s="38"/>
      <c r="P407" s="38"/>
      <c r="Q407" s="38"/>
      <c r="R407" s="38"/>
      <c r="S407" s="38"/>
      <c r="T407" s="38"/>
      <c r="U407" s="38"/>
      <c r="V407" s="38"/>
      <c r="W407" s="37"/>
      <c r="Y407" s="40">
        <f t="shared" si="84"/>
        <v>394</v>
      </c>
      <c r="Z407" s="41" t="e">
        <f>IF($G$6="январь",ROUND(#REF!-#REF!,2),IF(#REF!&gt;=#REF!,0,ROUND(#REF!-#REF!,2)))</f>
        <v>#REF!</v>
      </c>
      <c r="AA407" s="32" t="e">
        <f>IF(#REF!&gt;#REF!,#REF!-#REF!,0)</f>
        <v>#REF!</v>
      </c>
      <c r="AB407" s="42" t="e">
        <f>IF($G$6="январь",ROUND(#REF!-#REF!,2),IF(#REF!&gt;=#REF!,0,ROUND(#REF!-#REF!,2)))</f>
        <v>#REF!</v>
      </c>
      <c r="AC407" s="32" t="e">
        <f>IF(#REF!&gt;#REF!,#REF!-#REF!,0)</f>
        <v>#REF!</v>
      </c>
      <c r="AD407" s="32">
        <f t="shared" si="74"/>
        <v>0</v>
      </c>
      <c r="AE407" s="41">
        <f t="shared" si="75"/>
        <v>0</v>
      </c>
      <c r="AF407" s="41">
        <f t="shared" si="76"/>
        <v>0</v>
      </c>
      <c r="AG407" s="41">
        <f t="shared" si="77"/>
        <v>0</v>
      </c>
      <c r="AH407" s="41">
        <f t="shared" si="78"/>
        <v>0</v>
      </c>
      <c r="AI407" s="41">
        <f t="shared" si="79"/>
        <v>0</v>
      </c>
      <c r="AJ407" s="41">
        <f t="shared" si="80"/>
        <v>0</v>
      </c>
      <c r="AK407" s="41">
        <f t="shared" si="81"/>
        <v>0</v>
      </c>
      <c r="AL407" s="41">
        <f t="shared" si="82"/>
        <v>0</v>
      </c>
      <c r="AN407" s="40">
        <f t="shared" si="85"/>
        <v>394</v>
      </c>
      <c r="AO4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7" s="42">
        <f>IF(B407="",0,IF(ISERROR(VLOOKUP(B407,LesName,1,FALSE)),"ошибка в наименовании",0))</f>
        <v>0</v>
      </c>
      <c r="AQ407" s="42">
        <f>IF(OR(AND(LEN(C407)&gt;0,LEN(B407)&gt;0,H407&lt;&gt;0),AND(LEN(C407)=0,LEN(B407)=0,H407=0)),0,"введены не все данные (графы Б, В, 9)")</f>
        <v>0</v>
      </c>
    </row>
    <row r="408" spans="1:43" hidden="1" x14ac:dyDescent="0.2">
      <c r="A408" s="34">
        <v>395</v>
      </c>
      <c r="B408" s="35"/>
      <c r="C408" s="35"/>
      <c r="D408" s="35"/>
      <c r="E408" s="35"/>
      <c r="F408" s="36"/>
      <c r="G408" s="37"/>
      <c r="H408" s="39">
        <f t="shared" si="83"/>
        <v>0</v>
      </c>
      <c r="I408" s="38"/>
      <c r="J408" s="38"/>
      <c r="K408" s="38"/>
      <c r="L408" s="38"/>
      <c r="M408" s="38"/>
      <c r="N408" s="38"/>
      <c r="O408" s="38"/>
      <c r="P408" s="38"/>
      <c r="Q408" s="38"/>
      <c r="R408" s="38"/>
      <c r="S408" s="38"/>
      <c r="T408" s="38"/>
      <c r="U408" s="38"/>
      <c r="V408" s="38"/>
      <c r="W408" s="37"/>
      <c r="Y408" s="40">
        <f t="shared" si="84"/>
        <v>395</v>
      </c>
      <c r="Z408" s="41" t="e">
        <f>IF($G$6="январь",ROUND(#REF!-#REF!,2),IF(#REF!&gt;=#REF!,0,ROUND(#REF!-#REF!,2)))</f>
        <v>#REF!</v>
      </c>
      <c r="AA408" s="32" t="e">
        <f>IF(#REF!&gt;#REF!,#REF!-#REF!,0)</f>
        <v>#REF!</v>
      </c>
      <c r="AB408" s="42" t="e">
        <f>IF($G$6="январь",ROUND(#REF!-#REF!,2),IF(#REF!&gt;=#REF!,0,ROUND(#REF!-#REF!,2)))</f>
        <v>#REF!</v>
      </c>
      <c r="AC408" s="32" t="e">
        <f>IF(#REF!&gt;#REF!,#REF!-#REF!,0)</f>
        <v>#REF!</v>
      </c>
      <c r="AD408" s="32">
        <f t="shared" si="74"/>
        <v>0</v>
      </c>
      <c r="AE408" s="41">
        <f t="shared" si="75"/>
        <v>0</v>
      </c>
      <c r="AF408" s="41">
        <f t="shared" si="76"/>
        <v>0</v>
      </c>
      <c r="AG408" s="41">
        <f t="shared" si="77"/>
        <v>0</v>
      </c>
      <c r="AH408" s="41">
        <f t="shared" si="78"/>
        <v>0</v>
      </c>
      <c r="AI408" s="41">
        <f t="shared" si="79"/>
        <v>0</v>
      </c>
      <c r="AJ408" s="41">
        <f t="shared" si="80"/>
        <v>0</v>
      </c>
      <c r="AK408" s="41">
        <f t="shared" si="81"/>
        <v>0</v>
      </c>
      <c r="AL408" s="41">
        <f t="shared" si="82"/>
        <v>0</v>
      </c>
      <c r="AN408" s="40">
        <f t="shared" si="85"/>
        <v>395</v>
      </c>
      <c r="AO4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8" s="42">
        <f>IF(B408="",0,IF(ISERROR(VLOOKUP(B408,LesName,1,FALSE)),"ошибка в наименовании",0))</f>
        <v>0</v>
      </c>
      <c r="AQ408" s="42">
        <f>IF(OR(AND(LEN(C408)&gt;0,LEN(B408)&gt;0,H408&lt;&gt;0),AND(LEN(C408)=0,LEN(B408)=0,H408=0)),0,"введены не все данные (графы Б, В, 9)")</f>
        <v>0</v>
      </c>
    </row>
    <row r="409" spans="1:43" hidden="1" x14ac:dyDescent="0.2">
      <c r="A409" s="34">
        <v>396</v>
      </c>
      <c r="B409" s="35"/>
      <c r="C409" s="35"/>
      <c r="D409" s="35"/>
      <c r="E409" s="35"/>
      <c r="F409" s="36"/>
      <c r="G409" s="37"/>
      <c r="H409" s="39">
        <f t="shared" si="83"/>
        <v>0</v>
      </c>
      <c r="I409" s="38"/>
      <c r="J409" s="38"/>
      <c r="K409" s="38"/>
      <c r="L409" s="38"/>
      <c r="M409" s="38"/>
      <c r="N409" s="38"/>
      <c r="O409" s="38"/>
      <c r="P409" s="38"/>
      <c r="Q409" s="38"/>
      <c r="R409" s="38"/>
      <c r="S409" s="38"/>
      <c r="T409" s="38"/>
      <c r="U409" s="38"/>
      <c r="V409" s="38"/>
      <c r="W409" s="37"/>
      <c r="Y409" s="40">
        <f t="shared" si="84"/>
        <v>396</v>
      </c>
      <c r="Z409" s="41" t="e">
        <f>IF($G$6="январь",ROUND(#REF!-#REF!,2),IF(#REF!&gt;=#REF!,0,ROUND(#REF!-#REF!,2)))</f>
        <v>#REF!</v>
      </c>
      <c r="AA409" s="32" t="e">
        <f>IF(#REF!&gt;#REF!,#REF!-#REF!,0)</f>
        <v>#REF!</v>
      </c>
      <c r="AB409" s="42" t="e">
        <f>IF($G$6="январь",ROUND(#REF!-#REF!,2),IF(#REF!&gt;=#REF!,0,ROUND(#REF!-#REF!,2)))</f>
        <v>#REF!</v>
      </c>
      <c r="AC409" s="32" t="e">
        <f>IF(#REF!&gt;#REF!,#REF!-#REF!,0)</f>
        <v>#REF!</v>
      </c>
      <c r="AD409" s="32">
        <f t="shared" si="74"/>
        <v>0</v>
      </c>
      <c r="AE409" s="41">
        <f t="shared" si="75"/>
        <v>0</v>
      </c>
      <c r="AF409" s="41">
        <f t="shared" si="76"/>
        <v>0</v>
      </c>
      <c r="AG409" s="41">
        <f t="shared" si="77"/>
        <v>0</v>
      </c>
      <c r="AH409" s="41">
        <f t="shared" si="78"/>
        <v>0</v>
      </c>
      <c r="AI409" s="41">
        <f t="shared" si="79"/>
        <v>0</v>
      </c>
      <c r="AJ409" s="41">
        <f t="shared" si="80"/>
        <v>0</v>
      </c>
      <c r="AK409" s="41">
        <f t="shared" si="81"/>
        <v>0</v>
      </c>
      <c r="AL409" s="41">
        <f t="shared" si="82"/>
        <v>0</v>
      </c>
      <c r="AN409" s="40">
        <f t="shared" si="85"/>
        <v>396</v>
      </c>
      <c r="AO4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09" s="42">
        <f>IF(B409="",0,IF(ISERROR(VLOOKUP(B409,LesName,1,FALSE)),"ошибка в наименовании",0))</f>
        <v>0</v>
      </c>
      <c r="AQ409" s="42">
        <f>IF(OR(AND(LEN(C409)&gt;0,LEN(B409)&gt;0,H409&lt;&gt;0),AND(LEN(C409)=0,LEN(B409)=0,H409=0)),0,"введены не все данные (графы Б, В, 9)")</f>
        <v>0</v>
      </c>
    </row>
    <row r="410" spans="1:43" hidden="1" x14ac:dyDescent="0.2">
      <c r="A410" s="34">
        <v>397</v>
      </c>
      <c r="B410" s="35"/>
      <c r="C410" s="35"/>
      <c r="D410" s="35"/>
      <c r="E410" s="35"/>
      <c r="F410" s="36"/>
      <c r="G410" s="37"/>
      <c r="H410" s="39">
        <f t="shared" si="83"/>
        <v>0</v>
      </c>
      <c r="I410" s="38"/>
      <c r="J410" s="38"/>
      <c r="K410" s="38"/>
      <c r="L410" s="38"/>
      <c r="M410" s="38"/>
      <c r="N410" s="38"/>
      <c r="O410" s="38"/>
      <c r="P410" s="38"/>
      <c r="Q410" s="38"/>
      <c r="R410" s="38"/>
      <c r="S410" s="38"/>
      <c r="T410" s="38"/>
      <c r="U410" s="38"/>
      <c r="V410" s="38"/>
      <c r="W410" s="37"/>
      <c r="Y410" s="40">
        <f t="shared" si="84"/>
        <v>397</v>
      </c>
      <c r="Z410" s="41" t="e">
        <f>IF($G$6="январь",ROUND(#REF!-#REF!,2),IF(#REF!&gt;=#REF!,0,ROUND(#REF!-#REF!,2)))</f>
        <v>#REF!</v>
      </c>
      <c r="AA410" s="32" t="e">
        <f>IF(#REF!&gt;#REF!,#REF!-#REF!,0)</f>
        <v>#REF!</v>
      </c>
      <c r="AB410" s="42" t="e">
        <f>IF($G$6="январь",ROUND(#REF!-#REF!,2),IF(#REF!&gt;=#REF!,0,ROUND(#REF!-#REF!,2)))</f>
        <v>#REF!</v>
      </c>
      <c r="AC410" s="32" t="e">
        <f>IF(#REF!&gt;#REF!,#REF!-#REF!,0)</f>
        <v>#REF!</v>
      </c>
      <c r="AD410" s="32">
        <f t="shared" si="74"/>
        <v>0</v>
      </c>
      <c r="AE410" s="41">
        <f t="shared" si="75"/>
        <v>0</v>
      </c>
      <c r="AF410" s="41">
        <f t="shared" si="76"/>
        <v>0</v>
      </c>
      <c r="AG410" s="41">
        <f t="shared" si="77"/>
        <v>0</v>
      </c>
      <c r="AH410" s="41">
        <f t="shared" si="78"/>
        <v>0</v>
      </c>
      <c r="AI410" s="41">
        <f t="shared" si="79"/>
        <v>0</v>
      </c>
      <c r="AJ410" s="41">
        <f t="shared" si="80"/>
        <v>0</v>
      </c>
      <c r="AK410" s="41">
        <f t="shared" si="81"/>
        <v>0</v>
      </c>
      <c r="AL410" s="41">
        <f t="shared" si="82"/>
        <v>0</v>
      </c>
      <c r="AN410" s="40">
        <f t="shared" si="85"/>
        <v>397</v>
      </c>
      <c r="AO4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0" s="42">
        <f>IF(B410="",0,IF(ISERROR(VLOOKUP(B410,LesName,1,FALSE)),"ошибка в наименовании",0))</f>
        <v>0</v>
      </c>
      <c r="AQ410" s="42">
        <f>IF(OR(AND(LEN(C410)&gt;0,LEN(B410)&gt;0,H410&lt;&gt;0),AND(LEN(C410)=0,LEN(B410)=0,H410=0)),0,"введены не все данные (графы Б, В, 9)")</f>
        <v>0</v>
      </c>
    </row>
    <row r="411" spans="1:43" hidden="1" x14ac:dyDescent="0.2">
      <c r="A411" s="34">
        <v>398</v>
      </c>
      <c r="B411" s="35"/>
      <c r="C411" s="35"/>
      <c r="D411" s="35"/>
      <c r="E411" s="35"/>
      <c r="F411" s="36"/>
      <c r="G411" s="37"/>
      <c r="H411" s="39">
        <f t="shared" si="83"/>
        <v>0</v>
      </c>
      <c r="I411" s="38"/>
      <c r="J411" s="38"/>
      <c r="K411" s="38"/>
      <c r="L411" s="38"/>
      <c r="M411" s="38"/>
      <c r="N411" s="38"/>
      <c r="O411" s="38"/>
      <c r="P411" s="38"/>
      <c r="Q411" s="38"/>
      <c r="R411" s="38"/>
      <c r="S411" s="38"/>
      <c r="T411" s="38"/>
      <c r="U411" s="38"/>
      <c r="V411" s="38"/>
      <c r="W411" s="37"/>
      <c r="Y411" s="40">
        <f t="shared" si="84"/>
        <v>398</v>
      </c>
      <c r="Z411" s="41" t="e">
        <f>IF($G$6="январь",ROUND(#REF!-#REF!,2),IF(#REF!&gt;=#REF!,0,ROUND(#REF!-#REF!,2)))</f>
        <v>#REF!</v>
      </c>
      <c r="AA411" s="32" t="e">
        <f>IF(#REF!&gt;#REF!,#REF!-#REF!,0)</f>
        <v>#REF!</v>
      </c>
      <c r="AB411" s="42" t="e">
        <f>IF($G$6="январь",ROUND(#REF!-#REF!,2),IF(#REF!&gt;=#REF!,0,ROUND(#REF!-#REF!,2)))</f>
        <v>#REF!</v>
      </c>
      <c r="AC411" s="32" t="e">
        <f>IF(#REF!&gt;#REF!,#REF!-#REF!,0)</f>
        <v>#REF!</v>
      </c>
      <c r="AD411" s="32">
        <f t="shared" si="74"/>
        <v>0</v>
      </c>
      <c r="AE411" s="41">
        <f t="shared" si="75"/>
        <v>0</v>
      </c>
      <c r="AF411" s="41">
        <f t="shared" si="76"/>
        <v>0</v>
      </c>
      <c r="AG411" s="41">
        <f t="shared" si="77"/>
        <v>0</v>
      </c>
      <c r="AH411" s="41">
        <f t="shared" si="78"/>
        <v>0</v>
      </c>
      <c r="AI411" s="41">
        <f t="shared" si="79"/>
        <v>0</v>
      </c>
      <c r="AJ411" s="41">
        <f t="shared" si="80"/>
        <v>0</v>
      </c>
      <c r="AK411" s="41">
        <f t="shared" si="81"/>
        <v>0</v>
      </c>
      <c r="AL411" s="41">
        <f t="shared" si="82"/>
        <v>0</v>
      </c>
      <c r="AN411" s="40">
        <f t="shared" si="85"/>
        <v>398</v>
      </c>
      <c r="AO4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1" s="42">
        <f>IF(B411="",0,IF(ISERROR(VLOOKUP(B411,LesName,1,FALSE)),"ошибка в наименовании",0))</f>
        <v>0</v>
      </c>
      <c r="AQ411" s="42">
        <f>IF(OR(AND(LEN(C411)&gt;0,LEN(B411)&gt;0,H411&lt;&gt;0),AND(LEN(C411)=0,LEN(B411)=0,H411=0)),0,"введены не все данные (графы Б, В, 9)")</f>
        <v>0</v>
      </c>
    </row>
    <row r="412" spans="1:43" hidden="1" x14ac:dyDescent="0.2">
      <c r="A412" s="34">
        <v>399</v>
      </c>
      <c r="B412" s="35"/>
      <c r="C412" s="35"/>
      <c r="D412" s="35"/>
      <c r="E412" s="35"/>
      <c r="F412" s="36"/>
      <c r="G412" s="37"/>
      <c r="H412" s="39">
        <f t="shared" si="83"/>
        <v>0</v>
      </c>
      <c r="I412" s="38"/>
      <c r="J412" s="38"/>
      <c r="K412" s="38"/>
      <c r="L412" s="38"/>
      <c r="M412" s="38"/>
      <c r="N412" s="38"/>
      <c r="O412" s="38"/>
      <c r="P412" s="38"/>
      <c r="Q412" s="38"/>
      <c r="R412" s="38"/>
      <c r="S412" s="38"/>
      <c r="T412" s="38"/>
      <c r="U412" s="38"/>
      <c r="V412" s="38"/>
      <c r="W412" s="37"/>
      <c r="Y412" s="40">
        <f t="shared" si="84"/>
        <v>399</v>
      </c>
      <c r="Z412" s="41" t="e">
        <f>IF($G$6="январь",ROUND(#REF!-#REF!,2),IF(#REF!&gt;=#REF!,0,ROUND(#REF!-#REF!,2)))</f>
        <v>#REF!</v>
      </c>
      <c r="AA412" s="32" t="e">
        <f>IF(#REF!&gt;#REF!,#REF!-#REF!,0)</f>
        <v>#REF!</v>
      </c>
      <c r="AB412" s="42" t="e">
        <f>IF($G$6="январь",ROUND(#REF!-#REF!,2),IF(#REF!&gt;=#REF!,0,ROUND(#REF!-#REF!,2)))</f>
        <v>#REF!</v>
      </c>
      <c r="AC412" s="32" t="e">
        <f>IF(#REF!&gt;#REF!,#REF!-#REF!,0)</f>
        <v>#REF!</v>
      </c>
      <c r="AD412" s="32">
        <f t="shared" si="74"/>
        <v>0</v>
      </c>
      <c r="AE412" s="41">
        <f t="shared" si="75"/>
        <v>0</v>
      </c>
      <c r="AF412" s="41">
        <f t="shared" si="76"/>
        <v>0</v>
      </c>
      <c r="AG412" s="41">
        <f t="shared" si="77"/>
        <v>0</v>
      </c>
      <c r="AH412" s="41">
        <f t="shared" si="78"/>
        <v>0</v>
      </c>
      <c r="AI412" s="41">
        <f t="shared" si="79"/>
        <v>0</v>
      </c>
      <c r="AJ412" s="41">
        <f t="shared" si="80"/>
        <v>0</v>
      </c>
      <c r="AK412" s="41">
        <f t="shared" si="81"/>
        <v>0</v>
      </c>
      <c r="AL412" s="41">
        <f t="shared" si="82"/>
        <v>0</v>
      </c>
      <c r="AN412" s="40">
        <f t="shared" si="85"/>
        <v>399</v>
      </c>
      <c r="AO4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2" s="42">
        <f>IF(B412="",0,IF(ISERROR(VLOOKUP(B412,LesName,1,FALSE)),"ошибка в наименовании",0))</f>
        <v>0</v>
      </c>
      <c r="AQ412" s="42">
        <f>IF(OR(AND(LEN(C412)&gt;0,LEN(B412)&gt;0,H412&lt;&gt;0),AND(LEN(C412)=0,LEN(B412)=0,H412=0)),0,"введены не все данные (графы Б, В, 9)")</f>
        <v>0</v>
      </c>
    </row>
    <row r="413" spans="1:43" hidden="1" x14ac:dyDescent="0.2">
      <c r="A413" s="34">
        <v>400</v>
      </c>
      <c r="B413" s="35"/>
      <c r="C413" s="35"/>
      <c r="D413" s="35"/>
      <c r="E413" s="35"/>
      <c r="F413" s="36"/>
      <c r="G413" s="37"/>
      <c r="H413" s="39">
        <f t="shared" si="83"/>
        <v>0</v>
      </c>
      <c r="I413" s="38"/>
      <c r="J413" s="38"/>
      <c r="K413" s="38"/>
      <c r="L413" s="38"/>
      <c r="M413" s="38"/>
      <c r="N413" s="38"/>
      <c r="O413" s="38"/>
      <c r="P413" s="38"/>
      <c r="Q413" s="38"/>
      <c r="R413" s="38"/>
      <c r="S413" s="38"/>
      <c r="T413" s="38"/>
      <c r="U413" s="38"/>
      <c r="V413" s="38"/>
      <c r="W413" s="37"/>
      <c r="Y413" s="40">
        <f t="shared" si="84"/>
        <v>400</v>
      </c>
      <c r="Z413" s="41" t="e">
        <f>IF($G$6="январь",ROUND(#REF!-#REF!,2),IF(#REF!&gt;=#REF!,0,ROUND(#REF!-#REF!,2)))</f>
        <v>#REF!</v>
      </c>
      <c r="AA413" s="32" t="e">
        <f>IF(#REF!&gt;#REF!,#REF!-#REF!,0)</f>
        <v>#REF!</v>
      </c>
      <c r="AB413" s="42" t="e">
        <f>IF($G$6="январь",ROUND(#REF!-#REF!,2),IF(#REF!&gt;=#REF!,0,ROUND(#REF!-#REF!,2)))</f>
        <v>#REF!</v>
      </c>
      <c r="AC413" s="32" t="e">
        <f>IF(#REF!&gt;#REF!,#REF!-#REF!,0)</f>
        <v>#REF!</v>
      </c>
      <c r="AD413" s="32">
        <f t="shared" si="74"/>
        <v>0</v>
      </c>
      <c r="AE413" s="41">
        <f t="shared" si="75"/>
        <v>0</v>
      </c>
      <c r="AF413" s="41">
        <f t="shared" si="76"/>
        <v>0</v>
      </c>
      <c r="AG413" s="41">
        <f t="shared" si="77"/>
        <v>0</v>
      </c>
      <c r="AH413" s="41">
        <f t="shared" si="78"/>
        <v>0</v>
      </c>
      <c r="AI413" s="41">
        <f t="shared" si="79"/>
        <v>0</v>
      </c>
      <c r="AJ413" s="41">
        <f t="shared" si="80"/>
        <v>0</v>
      </c>
      <c r="AK413" s="41">
        <f t="shared" si="81"/>
        <v>0</v>
      </c>
      <c r="AL413" s="41">
        <f t="shared" si="82"/>
        <v>0</v>
      </c>
      <c r="AN413" s="40">
        <f t="shared" si="85"/>
        <v>400</v>
      </c>
      <c r="AO4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3" s="42">
        <f>IF(B413="",0,IF(ISERROR(VLOOKUP(B413,LesName,1,FALSE)),"ошибка в наименовании",0))</f>
        <v>0</v>
      </c>
      <c r="AQ413" s="42">
        <f>IF(OR(AND(LEN(C413)&gt;0,LEN(B413)&gt;0,H413&lt;&gt;0),AND(LEN(C413)=0,LEN(B413)=0,H413=0)),0,"введены не все данные (графы Б, В, 9)")</f>
        <v>0</v>
      </c>
    </row>
    <row r="414" spans="1:43" hidden="1" x14ac:dyDescent="0.2">
      <c r="A414" s="34">
        <v>401</v>
      </c>
      <c r="B414" s="35"/>
      <c r="C414" s="35"/>
      <c r="D414" s="35"/>
      <c r="E414" s="35"/>
      <c r="F414" s="36"/>
      <c r="G414" s="37"/>
      <c r="H414" s="39">
        <f t="shared" si="83"/>
        <v>0</v>
      </c>
      <c r="I414" s="38"/>
      <c r="J414" s="38"/>
      <c r="K414" s="38"/>
      <c r="L414" s="38"/>
      <c r="M414" s="38"/>
      <c r="N414" s="38"/>
      <c r="O414" s="38"/>
      <c r="P414" s="38"/>
      <c r="Q414" s="38"/>
      <c r="R414" s="38"/>
      <c r="S414" s="38"/>
      <c r="T414" s="38"/>
      <c r="U414" s="38"/>
      <c r="V414" s="38"/>
      <c r="W414" s="37"/>
      <c r="Y414" s="40">
        <f t="shared" si="84"/>
        <v>401</v>
      </c>
      <c r="Z414" s="41" t="e">
        <f>IF($G$6="январь",ROUND(#REF!-#REF!,2),IF(#REF!&gt;=#REF!,0,ROUND(#REF!-#REF!,2)))</f>
        <v>#REF!</v>
      </c>
      <c r="AA414" s="32" t="e">
        <f>IF(#REF!&gt;#REF!,#REF!-#REF!,0)</f>
        <v>#REF!</v>
      </c>
      <c r="AB414" s="42" t="e">
        <f>IF($G$6="январь",ROUND(#REF!-#REF!,2),IF(#REF!&gt;=#REF!,0,ROUND(#REF!-#REF!,2)))</f>
        <v>#REF!</v>
      </c>
      <c r="AC414" s="32" t="e">
        <f>IF(#REF!&gt;#REF!,#REF!-#REF!,0)</f>
        <v>#REF!</v>
      </c>
      <c r="AD414" s="32">
        <f t="shared" si="74"/>
        <v>0</v>
      </c>
      <c r="AE414" s="41">
        <f t="shared" si="75"/>
        <v>0</v>
      </c>
      <c r="AF414" s="41">
        <f t="shared" si="76"/>
        <v>0</v>
      </c>
      <c r="AG414" s="41">
        <f t="shared" si="77"/>
        <v>0</v>
      </c>
      <c r="AH414" s="41">
        <f t="shared" si="78"/>
        <v>0</v>
      </c>
      <c r="AI414" s="41">
        <f t="shared" si="79"/>
        <v>0</v>
      </c>
      <c r="AJ414" s="41">
        <f t="shared" si="80"/>
        <v>0</v>
      </c>
      <c r="AK414" s="41">
        <f t="shared" si="81"/>
        <v>0</v>
      </c>
      <c r="AL414" s="41">
        <f t="shared" si="82"/>
        <v>0</v>
      </c>
      <c r="AN414" s="40">
        <f t="shared" si="85"/>
        <v>401</v>
      </c>
      <c r="AO4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4" s="42">
        <f>IF(B414="",0,IF(ISERROR(VLOOKUP(B414,LesName,1,FALSE)),"ошибка в наименовании",0))</f>
        <v>0</v>
      </c>
      <c r="AQ414" s="42">
        <f>IF(OR(AND(LEN(C414)&gt;0,LEN(B414)&gt;0,H414&lt;&gt;0),AND(LEN(C414)=0,LEN(B414)=0,H414=0)),0,"введены не все данные (графы Б, В, 9)")</f>
        <v>0</v>
      </c>
    </row>
    <row r="415" spans="1:43" hidden="1" x14ac:dyDescent="0.2">
      <c r="A415" s="34">
        <v>402</v>
      </c>
      <c r="B415" s="35"/>
      <c r="C415" s="35"/>
      <c r="D415" s="35"/>
      <c r="E415" s="35"/>
      <c r="F415" s="36"/>
      <c r="G415" s="37"/>
      <c r="H415" s="39">
        <f t="shared" si="83"/>
        <v>0</v>
      </c>
      <c r="I415" s="38"/>
      <c r="J415" s="38"/>
      <c r="K415" s="38"/>
      <c r="L415" s="38"/>
      <c r="M415" s="38"/>
      <c r="N415" s="38"/>
      <c r="O415" s="38"/>
      <c r="P415" s="38"/>
      <c r="Q415" s="38"/>
      <c r="R415" s="38"/>
      <c r="S415" s="38"/>
      <c r="T415" s="38"/>
      <c r="U415" s="38"/>
      <c r="V415" s="38"/>
      <c r="W415" s="37"/>
      <c r="Y415" s="40">
        <f t="shared" si="84"/>
        <v>402</v>
      </c>
      <c r="Z415" s="41" t="e">
        <f>IF($G$6="январь",ROUND(#REF!-#REF!,2),IF(#REF!&gt;=#REF!,0,ROUND(#REF!-#REF!,2)))</f>
        <v>#REF!</v>
      </c>
      <c r="AA415" s="32" t="e">
        <f>IF(#REF!&gt;#REF!,#REF!-#REF!,0)</f>
        <v>#REF!</v>
      </c>
      <c r="AB415" s="42" t="e">
        <f>IF($G$6="январь",ROUND(#REF!-#REF!,2),IF(#REF!&gt;=#REF!,0,ROUND(#REF!-#REF!,2)))</f>
        <v>#REF!</v>
      </c>
      <c r="AC415" s="32" t="e">
        <f>IF(#REF!&gt;#REF!,#REF!-#REF!,0)</f>
        <v>#REF!</v>
      </c>
      <c r="AD415" s="32">
        <f t="shared" si="74"/>
        <v>0</v>
      </c>
      <c r="AE415" s="41">
        <f t="shared" si="75"/>
        <v>0</v>
      </c>
      <c r="AF415" s="41">
        <f t="shared" si="76"/>
        <v>0</v>
      </c>
      <c r="AG415" s="41">
        <f t="shared" si="77"/>
        <v>0</v>
      </c>
      <c r="AH415" s="41">
        <f t="shared" si="78"/>
        <v>0</v>
      </c>
      <c r="AI415" s="41">
        <f t="shared" si="79"/>
        <v>0</v>
      </c>
      <c r="AJ415" s="41">
        <f t="shared" si="80"/>
        <v>0</v>
      </c>
      <c r="AK415" s="41">
        <f t="shared" si="81"/>
        <v>0</v>
      </c>
      <c r="AL415" s="41">
        <f t="shared" si="82"/>
        <v>0</v>
      </c>
      <c r="AN415" s="40">
        <f t="shared" si="85"/>
        <v>402</v>
      </c>
      <c r="AO4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5" s="42">
        <f>IF(B415="",0,IF(ISERROR(VLOOKUP(B415,LesName,1,FALSE)),"ошибка в наименовании",0))</f>
        <v>0</v>
      </c>
      <c r="AQ415" s="42">
        <f>IF(OR(AND(LEN(C415)&gt;0,LEN(B415)&gt;0,H415&lt;&gt;0),AND(LEN(C415)=0,LEN(B415)=0,H415=0)),0,"введены не все данные (графы Б, В, 9)")</f>
        <v>0</v>
      </c>
    </row>
    <row r="416" spans="1:43" hidden="1" x14ac:dyDescent="0.2">
      <c r="A416" s="34">
        <v>403</v>
      </c>
      <c r="B416" s="35"/>
      <c r="C416" s="35"/>
      <c r="D416" s="35"/>
      <c r="E416" s="35"/>
      <c r="F416" s="36"/>
      <c r="G416" s="37"/>
      <c r="H416" s="39">
        <f t="shared" si="83"/>
        <v>0</v>
      </c>
      <c r="I416" s="38"/>
      <c r="J416" s="38"/>
      <c r="K416" s="38"/>
      <c r="L416" s="38"/>
      <c r="M416" s="38"/>
      <c r="N416" s="38"/>
      <c r="O416" s="38"/>
      <c r="P416" s="38"/>
      <c r="Q416" s="38"/>
      <c r="R416" s="38"/>
      <c r="S416" s="38"/>
      <c r="T416" s="38"/>
      <c r="U416" s="38"/>
      <c r="V416" s="38"/>
      <c r="W416" s="37"/>
      <c r="Y416" s="40">
        <f t="shared" si="84"/>
        <v>403</v>
      </c>
      <c r="Z416" s="41" t="e">
        <f>IF($G$6="январь",ROUND(#REF!-#REF!,2),IF(#REF!&gt;=#REF!,0,ROUND(#REF!-#REF!,2)))</f>
        <v>#REF!</v>
      </c>
      <c r="AA416" s="32" t="e">
        <f>IF(#REF!&gt;#REF!,#REF!-#REF!,0)</f>
        <v>#REF!</v>
      </c>
      <c r="AB416" s="42" t="e">
        <f>IF($G$6="январь",ROUND(#REF!-#REF!,2),IF(#REF!&gt;=#REF!,0,ROUND(#REF!-#REF!,2)))</f>
        <v>#REF!</v>
      </c>
      <c r="AC416" s="32" t="e">
        <f>IF(#REF!&gt;#REF!,#REF!-#REF!,0)</f>
        <v>#REF!</v>
      </c>
      <c r="AD416" s="32">
        <f t="shared" si="74"/>
        <v>0</v>
      </c>
      <c r="AE416" s="41">
        <f t="shared" si="75"/>
        <v>0</v>
      </c>
      <c r="AF416" s="41">
        <f t="shared" si="76"/>
        <v>0</v>
      </c>
      <c r="AG416" s="41">
        <f t="shared" si="77"/>
        <v>0</v>
      </c>
      <c r="AH416" s="41">
        <f t="shared" si="78"/>
        <v>0</v>
      </c>
      <c r="AI416" s="41">
        <f t="shared" si="79"/>
        <v>0</v>
      </c>
      <c r="AJ416" s="41">
        <f t="shared" si="80"/>
        <v>0</v>
      </c>
      <c r="AK416" s="41">
        <f t="shared" si="81"/>
        <v>0</v>
      </c>
      <c r="AL416" s="41">
        <f t="shared" si="82"/>
        <v>0</v>
      </c>
      <c r="AN416" s="40">
        <f t="shared" si="85"/>
        <v>403</v>
      </c>
      <c r="AO4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6" s="42">
        <f>IF(B416="",0,IF(ISERROR(VLOOKUP(B416,LesName,1,FALSE)),"ошибка в наименовании",0))</f>
        <v>0</v>
      </c>
      <c r="AQ416" s="42">
        <f>IF(OR(AND(LEN(C416)&gt;0,LEN(B416)&gt;0,H416&lt;&gt;0),AND(LEN(C416)=0,LEN(B416)=0,H416=0)),0,"введены не все данные (графы Б, В, 9)")</f>
        <v>0</v>
      </c>
    </row>
    <row r="417" spans="1:43" hidden="1" x14ac:dyDescent="0.2">
      <c r="A417" s="34">
        <v>404</v>
      </c>
      <c r="B417" s="35"/>
      <c r="C417" s="35"/>
      <c r="D417" s="35"/>
      <c r="E417" s="35"/>
      <c r="F417" s="36"/>
      <c r="G417" s="37"/>
      <c r="H417" s="39">
        <f t="shared" si="83"/>
        <v>0</v>
      </c>
      <c r="I417" s="38"/>
      <c r="J417" s="38"/>
      <c r="K417" s="38"/>
      <c r="L417" s="38"/>
      <c r="M417" s="38"/>
      <c r="N417" s="38"/>
      <c r="O417" s="38"/>
      <c r="P417" s="38"/>
      <c r="Q417" s="38"/>
      <c r="R417" s="38"/>
      <c r="S417" s="38"/>
      <c r="T417" s="38"/>
      <c r="U417" s="38"/>
      <c r="V417" s="38"/>
      <c r="W417" s="37"/>
      <c r="Y417" s="40">
        <f t="shared" si="84"/>
        <v>404</v>
      </c>
      <c r="Z417" s="41" t="e">
        <f>IF($G$6="январь",ROUND(#REF!-#REF!,2),IF(#REF!&gt;=#REF!,0,ROUND(#REF!-#REF!,2)))</f>
        <v>#REF!</v>
      </c>
      <c r="AA417" s="32" t="e">
        <f>IF(#REF!&gt;#REF!,#REF!-#REF!,0)</f>
        <v>#REF!</v>
      </c>
      <c r="AB417" s="42" t="e">
        <f>IF($G$6="январь",ROUND(#REF!-#REF!,2),IF(#REF!&gt;=#REF!,0,ROUND(#REF!-#REF!,2)))</f>
        <v>#REF!</v>
      </c>
      <c r="AC417" s="32" t="e">
        <f>IF(#REF!&gt;#REF!,#REF!-#REF!,0)</f>
        <v>#REF!</v>
      </c>
      <c r="AD417" s="32">
        <f t="shared" si="74"/>
        <v>0</v>
      </c>
      <c r="AE417" s="41">
        <f t="shared" si="75"/>
        <v>0</v>
      </c>
      <c r="AF417" s="41">
        <f t="shared" si="76"/>
        <v>0</v>
      </c>
      <c r="AG417" s="41">
        <f t="shared" si="77"/>
        <v>0</v>
      </c>
      <c r="AH417" s="41">
        <f t="shared" si="78"/>
        <v>0</v>
      </c>
      <c r="AI417" s="41">
        <f t="shared" si="79"/>
        <v>0</v>
      </c>
      <c r="AJ417" s="41">
        <f t="shared" si="80"/>
        <v>0</v>
      </c>
      <c r="AK417" s="41">
        <f t="shared" si="81"/>
        <v>0</v>
      </c>
      <c r="AL417" s="41">
        <f t="shared" si="82"/>
        <v>0</v>
      </c>
      <c r="AN417" s="40">
        <f t="shared" si="85"/>
        <v>404</v>
      </c>
      <c r="AO4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7" s="42">
        <f>IF(B417="",0,IF(ISERROR(VLOOKUP(B417,LesName,1,FALSE)),"ошибка в наименовании",0))</f>
        <v>0</v>
      </c>
      <c r="AQ417" s="42">
        <f>IF(OR(AND(LEN(C417)&gt;0,LEN(B417)&gt;0,H417&lt;&gt;0),AND(LEN(C417)=0,LEN(B417)=0,H417=0)),0,"введены не все данные (графы Б, В, 9)")</f>
        <v>0</v>
      </c>
    </row>
    <row r="418" spans="1:43" hidden="1" x14ac:dyDescent="0.2">
      <c r="A418" s="34">
        <v>405</v>
      </c>
      <c r="B418" s="35"/>
      <c r="C418" s="35"/>
      <c r="D418" s="35"/>
      <c r="E418" s="35"/>
      <c r="F418" s="36"/>
      <c r="G418" s="37"/>
      <c r="H418" s="39">
        <f t="shared" si="83"/>
        <v>0</v>
      </c>
      <c r="I418" s="38"/>
      <c r="J418" s="38"/>
      <c r="K418" s="38"/>
      <c r="L418" s="38"/>
      <c r="M418" s="38"/>
      <c r="N418" s="38"/>
      <c r="O418" s="38"/>
      <c r="P418" s="38"/>
      <c r="Q418" s="38"/>
      <c r="R418" s="38"/>
      <c r="S418" s="38"/>
      <c r="T418" s="38"/>
      <c r="U418" s="38"/>
      <c r="V418" s="38"/>
      <c r="W418" s="37"/>
      <c r="Y418" s="40">
        <f t="shared" si="84"/>
        <v>405</v>
      </c>
      <c r="Z418" s="41" t="e">
        <f>IF($G$6="январь",ROUND(#REF!-#REF!,2),IF(#REF!&gt;=#REF!,0,ROUND(#REF!-#REF!,2)))</f>
        <v>#REF!</v>
      </c>
      <c r="AA418" s="32" t="e">
        <f>IF(#REF!&gt;#REF!,#REF!-#REF!,0)</f>
        <v>#REF!</v>
      </c>
      <c r="AB418" s="42" t="e">
        <f>IF($G$6="январь",ROUND(#REF!-#REF!,2),IF(#REF!&gt;=#REF!,0,ROUND(#REF!-#REF!,2)))</f>
        <v>#REF!</v>
      </c>
      <c r="AC418" s="32" t="e">
        <f>IF(#REF!&gt;#REF!,#REF!-#REF!,0)</f>
        <v>#REF!</v>
      </c>
      <c r="AD418" s="32">
        <f t="shared" si="74"/>
        <v>0</v>
      </c>
      <c r="AE418" s="41">
        <f t="shared" si="75"/>
        <v>0</v>
      </c>
      <c r="AF418" s="41">
        <f t="shared" si="76"/>
        <v>0</v>
      </c>
      <c r="AG418" s="41">
        <f t="shared" si="77"/>
        <v>0</v>
      </c>
      <c r="AH418" s="41">
        <f t="shared" si="78"/>
        <v>0</v>
      </c>
      <c r="AI418" s="41">
        <f t="shared" si="79"/>
        <v>0</v>
      </c>
      <c r="AJ418" s="41">
        <f t="shared" si="80"/>
        <v>0</v>
      </c>
      <c r="AK418" s="41">
        <f t="shared" si="81"/>
        <v>0</v>
      </c>
      <c r="AL418" s="41">
        <f t="shared" si="82"/>
        <v>0</v>
      </c>
      <c r="AN418" s="40">
        <f t="shared" si="85"/>
        <v>405</v>
      </c>
      <c r="AO4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8" s="42">
        <f>IF(B418="",0,IF(ISERROR(VLOOKUP(B418,LesName,1,FALSE)),"ошибка в наименовании",0))</f>
        <v>0</v>
      </c>
      <c r="AQ418" s="42">
        <f>IF(OR(AND(LEN(C418)&gt;0,LEN(B418)&gt;0,H418&lt;&gt;0),AND(LEN(C418)=0,LEN(B418)=0,H418=0)),0,"введены не все данные (графы Б, В, 9)")</f>
        <v>0</v>
      </c>
    </row>
    <row r="419" spans="1:43" hidden="1" x14ac:dyDescent="0.2">
      <c r="A419" s="34">
        <v>406</v>
      </c>
      <c r="B419" s="35"/>
      <c r="C419" s="35"/>
      <c r="D419" s="35"/>
      <c r="E419" s="35"/>
      <c r="F419" s="36"/>
      <c r="G419" s="37"/>
      <c r="H419" s="39">
        <f t="shared" si="83"/>
        <v>0</v>
      </c>
      <c r="I419" s="38"/>
      <c r="J419" s="38"/>
      <c r="K419" s="38"/>
      <c r="L419" s="38"/>
      <c r="M419" s="38"/>
      <c r="N419" s="38"/>
      <c r="O419" s="38"/>
      <c r="P419" s="38"/>
      <c r="Q419" s="38"/>
      <c r="R419" s="38"/>
      <c r="S419" s="38"/>
      <c r="T419" s="38"/>
      <c r="U419" s="38"/>
      <c r="V419" s="38"/>
      <c r="W419" s="37"/>
      <c r="Y419" s="40">
        <f t="shared" si="84"/>
        <v>406</v>
      </c>
      <c r="Z419" s="41" t="e">
        <f>IF($G$6="январь",ROUND(#REF!-#REF!,2),IF(#REF!&gt;=#REF!,0,ROUND(#REF!-#REF!,2)))</f>
        <v>#REF!</v>
      </c>
      <c r="AA419" s="32" t="e">
        <f>IF(#REF!&gt;#REF!,#REF!-#REF!,0)</f>
        <v>#REF!</v>
      </c>
      <c r="AB419" s="42" t="e">
        <f>IF($G$6="январь",ROUND(#REF!-#REF!,2),IF(#REF!&gt;=#REF!,0,ROUND(#REF!-#REF!,2)))</f>
        <v>#REF!</v>
      </c>
      <c r="AC419" s="32" t="e">
        <f>IF(#REF!&gt;#REF!,#REF!-#REF!,0)</f>
        <v>#REF!</v>
      </c>
      <c r="AD419" s="32">
        <f t="shared" si="74"/>
        <v>0</v>
      </c>
      <c r="AE419" s="41">
        <f t="shared" si="75"/>
        <v>0</v>
      </c>
      <c r="AF419" s="41">
        <f t="shared" si="76"/>
        <v>0</v>
      </c>
      <c r="AG419" s="41">
        <f t="shared" si="77"/>
        <v>0</v>
      </c>
      <c r="AH419" s="41">
        <f t="shared" si="78"/>
        <v>0</v>
      </c>
      <c r="AI419" s="41">
        <f t="shared" si="79"/>
        <v>0</v>
      </c>
      <c r="AJ419" s="41">
        <f t="shared" si="80"/>
        <v>0</v>
      </c>
      <c r="AK419" s="41">
        <f t="shared" si="81"/>
        <v>0</v>
      </c>
      <c r="AL419" s="41">
        <f t="shared" si="82"/>
        <v>0</v>
      </c>
      <c r="AN419" s="40">
        <f t="shared" si="85"/>
        <v>406</v>
      </c>
      <c r="AO4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19" s="42">
        <f>IF(B419="",0,IF(ISERROR(VLOOKUP(B419,LesName,1,FALSE)),"ошибка в наименовании",0))</f>
        <v>0</v>
      </c>
      <c r="AQ419" s="42">
        <f>IF(OR(AND(LEN(C419)&gt;0,LEN(B419)&gt;0,H419&lt;&gt;0),AND(LEN(C419)=0,LEN(B419)=0,H419=0)),0,"введены не все данные (графы Б, В, 9)")</f>
        <v>0</v>
      </c>
    </row>
    <row r="420" spans="1:43" hidden="1" x14ac:dyDescent="0.2">
      <c r="A420" s="34">
        <v>407</v>
      </c>
      <c r="B420" s="35"/>
      <c r="C420" s="35"/>
      <c r="D420" s="35"/>
      <c r="E420" s="35"/>
      <c r="F420" s="36"/>
      <c r="G420" s="37"/>
      <c r="H420" s="39">
        <f t="shared" si="83"/>
        <v>0</v>
      </c>
      <c r="I420" s="45"/>
      <c r="J420" s="45"/>
      <c r="K420" s="45"/>
      <c r="L420" s="38"/>
      <c r="M420" s="38"/>
      <c r="N420" s="38"/>
      <c r="O420" s="38"/>
      <c r="P420" s="38"/>
      <c r="Q420" s="38"/>
      <c r="R420" s="45"/>
      <c r="S420" s="38"/>
      <c r="T420" s="38"/>
      <c r="U420" s="38"/>
      <c r="V420" s="38"/>
      <c r="W420" s="37"/>
      <c r="Y420" s="40">
        <f t="shared" si="84"/>
        <v>407</v>
      </c>
      <c r="Z420" s="41" t="e">
        <f>IF($G$6="январь",ROUND(#REF!-#REF!,2),IF(#REF!&gt;=#REF!,0,ROUND(#REF!-#REF!,2)))</f>
        <v>#REF!</v>
      </c>
      <c r="AA420" s="32" t="e">
        <f>IF(#REF!&gt;#REF!,#REF!-#REF!,0)</f>
        <v>#REF!</v>
      </c>
      <c r="AB420" s="42" t="e">
        <f>IF($G$6="январь",ROUND(#REF!-#REF!,2),IF(#REF!&gt;=#REF!,0,ROUND(#REF!-#REF!,2)))</f>
        <v>#REF!</v>
      </c>
      <c r="AC420" s="32" t="e">
        <f>IF(#REF!&gt;#REF!,#REF!-#REF!,0)</f>
        <v>#REF!</v>
      </c>
      <c r="AD420" s="32">
        <f t="shared" si="74"/>
        <v>0</v>
      </c>
      <c r="AE420" s="41">
        <f t="shared" si="75"/>
        <v>0</v>
      </c>
      <c r="AF420" s="41">
        <f t="shared" si="76"/>
        <v>0</v>
      </c>
      <c r="AG420" s="41">
        <f t="shared" si="77"/>
        <v>0</v>
      </c>
      <c r="AH420" s="41">
        <f t="shared" si="78"/>
        <v>0</v>
      </c>
      <c r="AI420" s="41">
        <f t="shared" si="79"/>
        <v>0</v>
      </c>
      <c r="AJ420" s="41">
        <f t="shared" si="80"/>
        <v>0</v>
      </c>
      <c r="AK420" s="41">
        <f t="shared" si="81"/>
        <v>0</v>
      </c>
      <c r="AL420" s="41">
        <f t="shared" si="82"/>
        <v>0</v>
      </c>
      <c r="AN420" s="40">
        <f t="shared" si="85"/>
        <v>407</v>
      </c>
      <c r="AO4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0" s="42">
        <f>IF(B420="",0,IF(ISERROR(VLOOKUP(B420,LesName,1,FALSE)),"ошибка в наименовании",0))</f>
        <v>0</v>
      </c>
      <c r="AQ420" s="42">
        <f>IF(OR(AND(LEN(C420)&gt;0,LEN(B420)&gt;0,H420&lt;&gt;0),AND(LEN(C420)=0,LEN(B420)=0,H420=0)),0,"введены не все данные (графы Б, В, 9)")</f>
        <v>0</v>
      </c>
    </row>
    <row r="421" spans="1:43" hidden="1" x14ac:dyDescent="0.2">
      <c r="A421" s="34">
        <v>408</v>
      </c>
      <c r="B421" s="35"/>
      <c r="C421" s="35"/>
      <c r="D421" s="35"/>
      <c r="E421" s="35"/>
      <c r="F421" s="36"/>
      <c r="G421" s="37"/>
      <c r="H421" s="39">
        <f t="shared" si="83"/>
        <v>0</v>
      </c>
      <c r="I421" s="38"/>
      <c r="J421" s="38"/>
      <c r="K421" s="38"/>
      <c r="L421" s="38"/>
      <c r="M421" s="38"/>
      <c r="N421" s="38"/>
      <c r="O421" s="38"/>
      <c r="P421" s="38"/>
      <c r="Q421" s="38"/>
      <c r="R421" s="38"/>
      <c r="S421" s="38"/>
      <c r="T421" s="38"/>
      <c r="U421" s="38"/>
      <c r="V421" s="38"/>
      <c r="W421" s="37"/>
      <c r="Y421" s="40">
        <f t="shared" si="84"/>
        <v>408</v>
      </c>
      <c r="Z421" s="41" t="e">
        <f>IF($G$6="январь",ROUND(#REF!-#REF!,2),IF(#REF!&gt;=#REF!,0,ROUND(#REF!-#REF!,2)))</f>
        <v>#REF!</v>
      </c>
      <c r="AA421" s="32" t="e">
        <f>IF(#REF!&gt;#REF!,#REF!-#REF!,0)</f>
        <v>#REF!</v>
      </c>
      <c r="AB421" s="42" t="e">
        <f>IF($G$6="январь",ROUND(#REF!-#REF!,2),IF(#REF!&gt;=#REF!,0,ROUND(#REF!-#REF!,2)))</f>
        <v>#REF!</v>
      </c>
      <c r="AC421" s="32" t="e">
        <f>IF(#REF!&gt;#REF!,#REF!-#REF!,0)</f>
        <v>#REF!</v>
      </c>
      <c r="AD421" s="32">
        <f t="shared" si="74"/>
        <v>0</v>
      </c>
      <c r="AE421" s="41">
        <f t="shared" si="75"/>
        <v>0</v>
      </c>
      <c r="AF421" s="41">
        <f t="shared" si="76"/>
        <v>0</v>
      </c>
      <c r="AG421" s="41">
        <f t="shared" si="77"/>
        <v>0</v>
      </c>
      <c r="AH421" s="41">
        <f t="shared" si="78"/>
        <v>0</v>
      </c>
      <c r="AI421" s="41">
        <f t="shared" si="79"/>
        <v>0</v>
      </c>
      <c r="AJ421" s="41">
        <f t="shared" si="80"/>
        <v>0</v>
      </c>
      <c r="AK421" s="41">
        <f t="shared" si="81"/>
        <v>0</v>
      </c>
      <c r="AL421" s="41">
        <f t="shared" si="82"/>
        <v>0</v>
      </c>
      <c r="AN421" s="40">
        <f t="shared" si="85"/>
        <v>408</v>
      </c>
      <c r="AO4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1" s="42">
        <f>IF(B421="",0,IF(ISERROR(VLOOKUP(B421,LesName,1,FALSE)),"ошибка в наименовании",0))</f>
        <v>0</v>
      </c>
      <c r="AQ421" s="42">
        <f>IF(OR(AND(LEN(C421)&gt;0,LEN(B421)&gt;0,H421&lt;&gt;0),AND(LEN(C421)=0,LEN(B421)=0,H421=0)),0,"введены не все данные (графы Б, В, 9)")</f>
        <v>0</v>
      </c>
    </row>
    <row r="422" spans="1:43" hidden="1" x14ac:dyDescent="0.2">
      <c r="A422" s="34">
        <v>409</v>
      </c>
      <c r="B422" s="35"/>
      <c r="C422" s="35"/>
      <c r="D422" s="35"/>
      <c r="E422" s="35"/>
      <c r="F422" s="36"/>
      <c r="G422" s="37"/>
      <c r="H422" s="39">
        <f t="shared" si="83"/>
        <v>0</v>
      </c>
      <c r="I422" s="38"/>
      <c r="J422" s="38"/>
      <c r="K422" s="38"/>
      <c r="L422" s="38"/>
      <c r="M422" s="38"/>
      <c r="N422" s="38"/>
      <c r="O422" s="38"/>
      <c r="P422" s="38"/>
      <c r="Q422" s="38"/>
      <c r="R422" s="38"/>
      <c r="S422" s="38"/>
      <c r="T422" s="38"/>
      <c r="U422" s="38"/>
      <c r="V422" s="38"/>
      <c r="W422" s="37"/>
      <c r="Y422" s="40">
        <f t="shared" si="84"/>
        <v>409</v>
      </c>
      <c r="Z422" s="41" t="e">
        <f>IF($G$6="январь",ROUND(#REF!-#REF!,2),IF(#REF!&gt;=#REF!,0,ROUND(#REF!-#REF!,2)))</f>
        <v>#REF!</v>
      </c>
      <c r="AA422" s="32" t="e">
        <f>IF(#REF!&gt;#REF!,#REF!-#REF!,0)</f>
        <v>#REF!</v>
      </c>
      <c r="AB422" s="42" t="e">
        <f>IF($G$6="январь",ROUND(#REF!-#REF!,2),IF(#REF!&gt;=#REF!,0,ROUND(#REF!-#REF!,2)))</f>
        <v>#REF!</v>
      </c>
      <c r="AC422" s="32" t="e">
        <f>IF(#REF!&gt;#REF!,#REF!-#REF!,0)</f>
        <v>#REF!</v>
      </c>
      <c r="AD422" s="32">
        <f t="shared" si="74"/>
        <v>0</v>
      </c>
      <c r="AE422" s="41">
        <f t="shared" si="75"/>
        <v>0</v>
      </c>
      <c r="AF422" s="41">
        <f t="shared" si="76"/>
        <v>0</v>
      </c>
      <c r="AG422" s="41">
        <f t="shared" si="77"/>
        <v>0</v>
      </c>
      <c r="AH422" s="41">
        <f t="shared" si="78"/>
        <v>0</v>
      </c>
      <c r="AI422" s="41">
        <f t="shared" si="79"/>
        <v>0</v>
      </c>
      <c r="AJ422" s="41">
        <f t="shared" si="80"/>
        <v>0</v>
      </c>
      <c r="AK422" s="41">
        <f t="shared" si="81"/>
        <v>0</v>
      </c>
      <c r="AL422" s="41">
        <f t="shared" si="82"/>
        <v>0</v>
      </c>
      <c r="AN422" s="40">
        <f t="shared" si="85"/>
        <v>409</v>
      </c>
      <c r="AO4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2" s="42">
        <f>IF(B422="",0,IF(ISERROR(VLOOKUP(B422,LesName,1,FALSE)),"ошибка в наименовании",0))</f>
        <v>0</v>
      </c>
      <c r="AQ422" s="42">
        <f>IF(OR(AND(LEN(C422)&gt;0,LEN(B422)&gt;0,H422&lt;&gt;0),AND(LEN(C422)=0,LEN(B422)=0,H422=0)),0,"введены не все данные (графы Б, В, 9)")</f>
        <v>0</v>
      </c>
    </row>
    <row r="423" spans="1:43" hidden="1" x14ac:dyDescent="0.2">
      <c r="A423" s="34">
        <v>410</v>
      </c>
      <c r="B423" s="35"/>
      <c r="C423" s="35"/>
      <c r="D423" s="35"/>
      <c r="E423" s="35"/>
      <c r="F423" s="36"/>
      <c r="G423" s="37"/>
      <c r="H423" s="39">
        <f t="shared" si="83"/>
        <v>0</v>
      </c>
      <c r="I423" s="38"/>
      <c r="J423" s="38"/>
      <c r="K423" s="38"/>
      <c r="L423" s="38"/>
      <c r="M423" s="38"/>
      <c r="N423" s="38"/>
      <c r="O423" s="38"/>
      <c r="P423" s="38"/>
      <c r="Q423" s="38"/>
      <c r="R423" s="38"/>
      <c r="S423" s="38"/>
      <c r="T423" s="38"/>
      <c r="U423" s="38"/>
      <c r="V423" s="38"/>
      <c r="W423" s="37"/>
      <c r="Y423" s="40">
        <f t="shared" si="84"/>
        <v>410</v>
      </c>
      <c r="Z423" s="41" t="e">
        <f>IF($G$6="январь",ROUND(#REF!-#REF!,2),IF(#REF!&gt;=#REF!,0,ROUND(#REF!-#REF!,2)))</f>
        <v>#REF!</v>
      </c>
      <c r="AA423" s="32" t="e">
        <f>IF(#REF!&gt;#REF!,#REF!-#REF!,0)</f>
        <v>#REF!</v>
      </c>
      <c r="AB423" s="42" t="e">
        <f>IF($G$6="январь",ROUND(#REF!-#REF!,2),IF(#REF!&gt;=#REF!,0,ROUND(#REF!-#REF!,2)))</f>
        <v>#REF!</v>
      </c>
      <c r="AC423" s="32" t="e">
        <f>IF(#REF!&gt;#REF!,#REF!-#REF!,0)</f>
        <v>#REF!</v>
      </c>
      <c r="AD423" s="32">
        <f t="shared" si="74"/>
        <v>0</v>
      </c>
      <c r="AE423" s="41">
        <f t="shared" si="75"/>
        <v>0</v>
      </c>
      <c r="AF423" s="41">
        <f t="shared" si="76"/>
        <v>0</v>
      </c>
      <c r="AG423" s="41">
        <f t="shared" si="77"/>
        <v>0</v>
      </c>
      <c r="AH423" s="41">
        <f t="shared" si="78"/>
        <v>0</v>
      </c>
      <c r="AI423" s="41">
        <f t="shared" si="79"/>
        <v>0</v>
      </c>
      <c r="AJ423" s="41">
        <f t="shared" si="80"/>
        <v>0</v>
      </c>
      <c r="AK423" s="41">
        <f t="shared" si="81"/>
        <v>0</v>
      </c>
      <c r="AL423" s="41">
        <f t="shared" si="82"/>
        <v>0</v>
      </c>
      <c r="AN423" s="40">
        <f t="shared" si="85"/>
        <v>410</v>
      </c>
      <c r="AO4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3" s="42">
        <f>IF(B423="",0,IF(ISERROR(VLOOKUP(B423,LesName,1,FALSE)),"ошибка в наименовании",0))</f>
        <v>0</v>
      </c>
      <c r="AQ423" s="42">
        <f>IF(OR(AND(LEN(C423)&gt;0,LEN(B423)&gt;0,H423&lt;&gt;0),AND(LEN(C423)=0,LEN(B423)=0,H423=0)),0,"введены не все данные (графы Б, В, 9)")</f>
        <v>0</v>
      </c>
    </row>
    <row r="424" spans="1:43" hidden="1" x14ac:dyDescent="0.2">
      <c r="A424" s="34">
        <v>411</v>
      </c>
      <c r="B424" s="35"/>
      <c r="C424" s="35"/>
      <c r="D424" s="35"/>
      <c r="E424" s="35"/>
      <c r="F424" s="36"/>
      <c r="G424" s="37"/>
      <c r="H424" s="39">
        <f t="shared" si="83"/>
        <v>0</v>
      </c>
      <c r="I424" s="38"/>
      <c r="J424" s="38"/>
      <c r="K424" s="38"/>
      <c r="L424" s="38"/>
      <c r="M424" s="38"/>
      <c r="N424" s="38"/>
      <c r="O424" s="38"/>
      <c r="P424" s="38"/>
      <c r="Q424" s="38"/>
      <c r="R424" s="38"/>
      <c r="S424" s="38"/>
      <c r="T424" s="38"/>
      <c r="U424" s="38"/>
      <c r="V424" s="38"/>
      <c r="W424" s="37"/>
      <c r="Y424" s="40">
        <f t="shared" si="84"/>
        <v>411</v>
      </c>
      <c r="Z424" s="41" t="e">
        <f>IF($G$6="январь",ROUND(#REF!-#REF!,2),IF(#REF!&gt;=#REF!,0,ROUND(#REF!-#REF!,2)))</f>
        <v>#REF!</v>
      </c>
      <c r="AA424" s="32" t="e">
        <f>IF(#REF!&gt;#REF!,#REF!-#REF!,0)</f>
        <v>#REF!</v>
      </c>
      <c r="AB424" s="42" t="e">
        <f>IF($G$6="январь",ROUND(#REF!-#REF!,2),IF(#REF!&gt;=#REF!,0,ROUND(#REF!-#REF!,2)))</f>
        <v>#REF!</v>
      </c>
      <c r="AC424" s="32" t="e">
        <f>IF(#REF!&gt;#REF!,#REF!-#REF!,0)</f>
        <v>#REF!</v>
      </c>
      <c r="AD424" s="32">
        <f t="shared" si="74"/>
        <v>0</v>
      </c>
      <c r="AE424" s="41">
        <f t="shared" si="75"/>
        <v>0</v>
      </c>
      <c r="AF424" s="41">
        <f t="shared" si="76"/>
        <v>0</v>
      </c>
      <c r="AG424" s="41">
        <f t="shared" si="77"/>
        <v>0</v>
      </c>
      <c r="AH424" s="41">
        <f t="shared" si="78"/>
        <v>0</v>
      </c>
      <c r="AI424" s="41">
        <f t="shared" si="79"/>
        <v>0</v>
      </c>
      <c r="AJ424" s="41">
        <f t="shared" si="80"/>
        <v>0</v>
      </c>
      <c r="AK424" s="41">
        <f t="shared" si="81"/>
        <v>0</v>
      </c>
      <c r="AL424" s="41">
        <f t="shared" si="82"/>
        <v>0</v>
      </c>
      <c r="AN424" s="40">
        <f t="shared" si="85"/>
        <v>411</v>
      </c>
      <c r="AO4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4" s="42">
        <f>IF(B424="",0,IF(ISERROR(VLOOKUP(B424,LesName,1,FALSE)),"ошибка в наименовании",0))</f>
        <v>0</v>
      </c>
      <c r="AQ424" s="42">
        <f>IF(OR(AND(LEN(C424)&gt;0,LEN(B424)&gt;0,H424&lt;&gt;0),AND(LEN(C424)=0,LEN(B424)=0,H424=0)),0,"введены не все данные (графы Б, В, 9)")</f>
        <v>0</v>
      </c>
    </row>
    <row r="425" spans="1:43" hidden="1" x14ac:dyDescent="0.2">
      <c r="A425" s="34">
        <v>412</v>
      </c>
      <c r="B425" s="35"/>
      <c r="C425" s="35"/>
      <c r="D425" s="35"/>
      <c r="E425" s="35"/>
      <c r="F425" s="36"/>
      <c r="G425" s="37"/>
      <c r="H425" s="39">
        <f t="shared" si="83"/>
        <v>0</v>
      </c>
      <c r="I425" s="38"/>
      <c r="J425" s="38"/>
      <c r="K425" s="38"/>
      <c r="L425" s="38"/>
      <c r="M425" s="38"/>
      <c r="N425" s="38"/>
      <c r="O425" s="38"/>
      <c r="P425" s="38"/>
      <c r="Q425" s="38"/>
      <c r="R425" s="38"/>
      <c r="S425" s="38"/>
      <c r="T425" s="38"/>
      <c r="U425" s="38"/>
      <c r="V425" s="38"/>
      <c r="W425" s="37"/>
      <c r="Y425" s="40">
        <f t="shared" si="84"/>
        <v>412</v>
      </c>
      <c r="Z425" s="41" t="e">
        <f>IF($G$6="январь",ROUND(#REF!-#REF!,2),IF(#REF!&gt;=#REF!,0,ROUND(#REF!-#REF!,2)))</f>
        <v>#REF!</v>
      </c>
      <c r="AA425" s="32" t="e">
        <f>IF(#REF!&gt;#REF!,#REF!-#REF!,0)</f>
        <v>#REF!</v>
      </c>
      <c r="AB425" s="42" t="e">
        <f>IF($G$6="январь",ROUND(#REF!-#REF!,2),IF(#REF!&gt;=#REF!,0,ROUND(#REF!-#REF!,2)))</f>
        <v>#REF!</v>
      </c>
      <c r="AC425" s="32" t="e">
        <f>IF(#REF!&gt;#REF!,#REF!-#REF!,0)</f>
        <v>#REF!</v>
      </c>
      <c r="AD425" s="32">
        <f t="shared" si="74"/>
        <v>0</v>
      </c>
      <c r="AE425" s="41">
        <f t="shared" si="75"/>
        <v>0</v>
      </c>
      <c r="AF425" s="41">
        <f t="shared" si="76"/>
        <v>0</v>
      </c>
      <c r="AG425" s="41">
        <f t="shared" si="77"/>
        <v>0</v>
      </c>
      <c r="AH425" s="41">
        <f t="shared" si="78"/>
        <v>0</v>
      </c>
      <c r="AI425" s="41">
        <f t="shared" si="79"/>
        <v>0</v>
      </c>
      <c r="AJ425" s="41">
        <f t="shared" si="80"/>
        <v>0</v>
      </c>
      <c r="AK425" s="41">
        <f t="shared" si="81"/>
        <v>0</v>
      </c>
      <c r="AL425" s="41">
        <f t="shared" si="82"/>
        <v>0</v>
      </c>
      <c r="AN425" s="40">
        <f t="shared" si="85"/>
        <v>412</v>
      </c>
      <c r="AO4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5" s="42">
        <f>IF(B425="",0,IF(ISERROR(VLOOKUP(B425,LesName,1,FALSE)),"ошибка в наименовании",0))</f>
        <v>0</v>
      </c>
      <c r="AQ425" s="42">
        <f>IF(OR(AND(LEN(C425)&gt;0,LEN(B425)&gt;0,H425&lt;&gt;0),AND(LEN(C425)=0,LEN(B425)=0,H425=0)),0,"введены не все данные (графы Б, В, 9)")</f>
        <v>0</v>
      </c>
    </row>
    <row r="426" spans="1:43" hidden="1" x14ac:dyDescent="0.2">
      <c r="A426" s="34">
        <v>413</v>
      </c>
      <c r="B426" s="35"/>
      <c r="C426" s="35"/>
      <c r="D426" s="35"/>
      <c r="E426" s="35"/>
      <c r="F426" s="36"/>
      <c r="G426" s="37"/>
      <c r="H426" s="39">
        <f t="shared" si="83"/>
        <v>0</v>
      </c>
      <c r="I426" s="38"/>
      <c r="J426" s="38"/>
      <c r="K426" s="38"/>
      <c r="L426" s="38"/>
      <c r="M426" s="38"/>
      <c r="N426" s="38"/>
      <c r="O426" s="38"/>
      <c r="P426" s="38"/>
      <c r="Q426" s="38"/>
      <c r="R426" s="38"/>
      <c r="S426" s="38"/>
      <c r="T426" s="38"/>
      <c r="U426" s="38"/>
      <c r="V426" s="38"/>
      <c r="W426" s="37"/>
      <c r="Y426" s="40">
        <f t="shared" si="84"/>
        <v>413</v>
      </c>
      <c r="Z426" s="41" t="e">
        <f>IF($G$6="январь",ROUND(#REF!-#REF!,2),IF(#REF!&gt;=#REF!,0,ROUND(#REF!-#REF!,2)))</f>
        <v>#REF!</v>
      </c>
      <c r="AA426" s="32" t="e">
        <f>IF(#REF!&gt;#REF!,#REF!-#REF!,0)</f>
        <v>#REF!</v>
      </c>
      <c r="AB426" s="42" t="e">
        <f>IF($G$6="январь",ROUND(#REF!-#REF!,2),IF(#REF!&gt;=#REF!,0,ROUND(#REF!-#REF!,2)))</f>
        <v>#REF!</v>
      </c>
      <c r="AC426" s="32" t="e">
        <f>IF(#REF!&gt;#REF!,#REF!-#REF!,0)</f>
        <v>#REF!</v>
      </c>
      <c r="AD426" s="32">
        <f t="shared" si="74"/>
        <v>0</v>
      </c>
      <c r="AE426" s="41">
        <f t="shared" si="75"/>
        <v>0</v>
      </c>
      <c r="AF426" s="41">
        <f t="shared" si="76"/>
        <v>0</v>
      </c>
      <c r="AG426" s="41">
        <f t="shared" si="77"/>
        <v>0</v>
      </c>
      <c r="AH426" s="41">
        <f t="shared" si="78"/>
        <v>0</v>
      </c>
      <c r="AI426" s="41">
        <f t="shared" si="79"/>
        <v>0</v>
      </c>
      <c r="AJ426" s="41">
        <f t="shared" si="80"/>
        <v>0</v>
      </c>
      <c r="AK426" s="41">
        <f t="shared" si="81"/>
        <v>0</v>
      </c>
      <c r="AL426" s="41">
        <f t="shared" si="82"/>
        <v>0</v>
      </c>
      <c r="AN426" s="40">
        <f t="shared" si="85"/>
        <v>413</v>
      </c>
      <c r="AO4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6" s="42">
        <f>IF(B426="",0,IF(ISERROR(VLOOKUP(B426,LesName,1,FALSE)),"ошибка в наименовании",0))</f>
        <v>0</v>
      </c>
      <c r="AQ426" s="42">
        <f>IF(OR(AND(LEN(C426)&gt;0,LEN(B426)&gt;0,H426&lt;&gt;0),AND(LEN(C426)=0,LEN(B426)=0,H426=0)),0,"введены не все данные (графы Б, В, 9)")</f>
        <v>0</v>
      </c>
    </row>
    <row r="427" spans="1:43" hidden="1" x14ac:dyDescent="0.2">
      <c r="A427" s="34">
        <v>414</v>
      </c>
      <c r="B427" s="35"/>
      <c r="C427" s="35"/>
      <c r="D427" s="35"/>
      <c r="E427" s="35"/>
      <c r="F427" s="36"/>
      <c r="G427" s="37"/>
      <c r="H427" s="39">
        <f t="shared" si="83"/>
        <v>0</v>
      </c>
      <c r="I427" s="38"/>
      <c r="J427" s="38"/>
      <c r="K427" s="38"/>
      <c r="L427" s="38"/>
      <c r="M427" s="38"/>
      <c r="N427" s="38"/>
      <c r="O427" s="38"/>
      <c r="P427" s="38"/>
      <c r="Q427" s="38"/>
      <c r="R427" s="38"/>
      <c r="S427" s="38"/>
      <c r="T427" s="38"/>
      <c r="U427" s="38"/>
      <c r="V427" s="38"/>
      <c r="W427" s="37"/>
      <c r="Y427" s="40">
        <f t="shared" si="84"/>
        <v>414</v>
      </c>
      <c r="Z427" s="41" t="e">
        <f>IF($G$6="январь",ROUND(#REF!-#REF!,2),IF(#REF!&gt;=#REF!,0,ROUND(#REF!-#REF!,2)))</f>
        <v>#REF!</v>
      </c>
      <c r="AA427" s="32" t="e">
        <f>IF(#REF!&gt;#REF!,#REF!-#REF!,0)</f>
        <v>#REF!</v>
      </c>
      <c r="AB427" s="42" t="e">
        <f>IF($G$6="январь",ROUND(#REF!-#REF!,2),IF(#REF!&gt;=#REF!,0,ROUND(#REF!-#REF!,2)))</f>
        <v>#REF!</v>
      </c>
      <c r="AC427" s="32" t="e">
        <f>IF(#REF!&gt;#REF!,#REF!-#REF!,0)</f>
        <v>#REF!</v>
      </c>
      <c r="AD427" s="32">
        <f t="shared" si="74"/>
        <v>0</v>
      </c>
      <c r="AE427" s="41">
        <f t="shared" si="75"/>
        <v>0</v>
      </c>
      <c r="AF427" s="41">
        <f t="shared" si="76"/>
        <v>0</v>
      </c>
      <c r="AG427" s="41">
        <f t="shared" si="77"/>
        <v>0</v>
      </c>
      <c r="AH427" s="41">
        <f t="shared" si="78"/>
        <v>0</v>
      </c>
      <c r="AI427" s="41">
        <f t="shared" si="79"/>
        <v>0</v>
      </c>
      <c r="AJ427" s="41">
        <f t="shared" si="80"/>
        <v>0</v>
      </c>
      <c r="AK427" s="41">
        <f t="shared" si="81"/>
        <v>0</v>
      </c>
      <c r="AL427" s="41">
        <f t="shared" si="82"/>
        <v>0</v>
      </c>
      <c r="AN427" s="40">
        <f t="shared" si="85"/>
        <v>414</v>
      </c>
      <c r="AO4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7" s="42">
        <f>IF(B427="",0,IF(ISERROR(VLOOKUP(B427,LesName,1,FALSE)),"ошибка в наименовании",0))</f>
        <v>0</v>
      </c>
      <c r="AQ427" s="42">
        <f>IF(OR(AND(LEN(C427)&gt;0,LEN(B427)&gt;0,H427&lt;&gt;0),AND(LEN(C427)=0,LEN(B427)=0,H427=0)),0,"введены не все данные (графы Б, В, 9)")</f>
        <v>0</v>
      </c>
    </row>
    <row r="428" spans="1:43" hidden="1" x14ac:dyDescent="0.2">
      <c r="A428" s="34">
        <v>415</v>
      </c>
      <c r="B428" s="35"/>
      <c r="C428" s="35"/>
      <c r="D428" s="35"/>
      <c r="E428" s="35"/>
      <c r="F428" s="36"/>
      <c r="G428" s="37"/>
      <c r="H428" s="39">
        <f t="shared" si="83"/>
        <v>0</v>
      </c>
      <c r="I428" s="38"/>
      <c r="J428" s="38"/>
      <c r="K428" s="38"/>
      <c r="L428" s="38"/>
      <c r="M428" s="38"/>
      <c r="N428" s="38"/>
      <c r="O428" s="38"/>
      <c r="P428" s="38"/>
      <c r="Q428" s="38"/>
      <c r="R428" s="38"/>
      <c r="S428" s="38"/>
      <c r="T428" s="38"/>
      <c r="U428" s="38"/>
      <c r="V428" s="38"/>
      <c r="W428" s="37"/>
      <c r="Y428" s="40">
        <f t="shared" si="84"/>
        <v>415</v>
      </c>
      <c r="Z428" s="41" t="e">
        <f>IF($G$6="январь",ROUND(#REF!-#REF!,2),IF(#REF!&gt;=#REF!,0,ROUND(#REF!-#REF!,2)))</f>
        <v>#REF!</v>
      </c>
      <c r="AA428" s="32" t="e">
        <f>IF(#REF!&gt;#REF!,#REF!-#REF!,0)</f>
        <v>#REF!</v>
      </c>
      <c r="AB428" s="42" t="e">
        <f>IF($G$6="январь",ROUND(#REF!-#REF!,2),IF(#REF!&gt;=#REF!,0,ROUND(#REF!-#REF!,2)))</f>
        <v>#REF!</v>
      </c>
      <c r="AC428" s="32" t="e">
        <f>IF(#REF!&gt;#REF!,#REF!-#REF!,0)</f>
        <v>#REF!</v>
      </c>
      <c r="AD428" s="32">
        <f t="shared" si="74"/>
        <v>0</v>
      </c>
      <c r="AE428" s="41">
        <f t="shared" si="75"/>
        <v>0</v>
      </c>
      <c r="AF428" s="41">
        <f t="shared" si="76"/>
        <v>0</v>
      </c>
      <c r="AG428" s="41">
        <f t="shared" si="77"/>
        <v>0</v>
      </c>
      <c r="AH428" s="41">
        <f t="shared" si="78"/>
        <v>0</v>
      </c>
      <c r="AI428" s="41">
        <f t="shared" si="79"/>
        <v>0</v>
      </c>
      <c r="AJ428" s="41">
        <f t="shared" si="80"/>
        <v>0</v>
      </c>
      <c r="AK428" s="41">
        <f t="shared" si="81"/>
        <v>0</v>
      </c>
      <c r="AL428" s="41">
        <f t="shared" si="82"/>
        <v>0</v>
      </c>
      <c r="AN428" s="40">
        <f t="shared" si="85"/>
        <v>415</v>
      </c>
      <c r="AO4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8" s="42">
        <f>IF(B428="",0,IF(ISERROR(VLOOKUP(B428,LesName,1,FALSE)),"ошибка в наименовании",0))</f>
        <v>0</v>
      </c>
      <c r="AQ428" s="42">
        <f>IF(OR(AND(LEN(C428)&gt;0,LEN(B428)&gt;0,H428&lt;&gt;0),AND(LEN(C428)=0,LEN(B428)=0,H428=0)),0,"введены не все данные (графы Б, В, 9)")</f>
        <v>0</v>
      </c>
    </row>
    <row r="429" spans="1:43" hidden="1" x14ac:dyDescent="0.2">
      <c r="A429" s="34">
        <v>416</v>
      </c>
      <c r="B429" s="35"/>
      <c r="C429" s="35"/>
      <c r="D429" s="35"/>
      <c r="E429" s="35"/>
      <c r="F429" s="36"/>
      <c r="G429" s="37"/>
      <c r="H429" s="39">
        <f t="shared" si="83"/>
        <v>0</v>
      </c>
      <c r="I429" s="38"/>
      <c r="J429" s="38"/>
      <c r="K429" s="38"/>
      <c r="L429" s="38"/>
      <c r="M429" s="38"/>
      <c r="N429" s="38"/>
      <c r="O429" s="38"/>
      <c r="P429" s="38"/>
      <c r="Q429" s="38"/>
      <c r="R429" s="38"/>
      <c r="S429" s="38"/>
      <c r="T429" s="38"/>
      <c r="U429" s="38"/>
      <c r="V429" s="38"/>
      <c r="W429" s="37"/>
      <c r="Y429" s="40">
        <f t="shared" si="84"/>
        <v>416</v>
      </c>
      <c r="Z429" s="41" t="e">
        <f>IF($G$6="январь",ROUND(#REF!-#REF!,2),IF(#REF!&gt;=#REF!,0,ROUND(#REF!-#REF!,2)))</f>
        <v>#REF!</v>
      </c>
      <c r="AA429" s="32" t="e">
        <f>IF(#REF!&gt;#REF!,#REF!-#REF!,0)</f>
        <v>#REF!</v>
      </c>
      <c r="AB429" s="42" t="e">
        <f>IF($G$6="январь",ROUND(#REF!-#REF!,2),IF(#REF!&gt;=#REF!,0,ROUND(#REF!-#REF!,2)))</f>
        <v>#REF!</v>
      </c>
      <c r="AC429" s="32" t="e">
        <f>IF(#REF!&gt;#REF!,#REF!-#REF!,0)</f>
        <v>#REF!</v>
      </c>
      <c r="AD429" s="32">
        <f t="shared" si="74"/>
        <v>0</v>
      </c>
      <c r="AE429" s="41">
        <f t="shared" si="75"/>
        <v>0</v>
      </c>
      <c r="AF429" s="41">
        <f t="shared" si="76"/>
        <v>0</v>
      </c>
      <c r="AG429" s="41">
        <f t="shared" si="77"/>
        <v>0</v>
      </c>
      <c r="AH429" s="41">
        <f t="shared" si="78"/>
        <v>0</v>
      </c>
      <c r="AI429" s="41">
        <f t="shared" si="79"/>
        <v>0</v>
      </c>
      <c r="AJ429" s="41">
        <f t="shared" si="80"/>
        <v>0</v>
      </c>
      <c r="AK429" s="41">
        <f t="shared" si="81"/>
        <v>0</v>
      </c>
      <c r="AL429" s="41">
        <f t="shared" si="82"/>
        <v>0</v>
      </c>
      <c r="AN429" s="40">
        <f t="shared" si="85"/>
        <v>416</v>
      </c>
      <c r="AO4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29" s="42">
        <f>IF(B429="",0,IF(ISERROR(VLOOKUP(B429,LesName,1,FALSE)),"ошибка в наименовании",0))</f>
        <v>0</v>
      </c>
      <c r="AQ429" s="42">
        <f>IF(OR(AND(LEN(C429)&gt;0,LEN(B429)&gt;0,H429&lt;&gt;0),AND(LEN(C429)=0,LEN(B429)=0,H429=0)),0,"введены не все данные (графы Б, В, 9)")</f>
        <v>0</v>
      </c>
    </row>
    <row r="430" spans="1:43" hidden="1" x14ac:dyDescent="0.2">
      <c r="A430" s="34">
        <v>417</v>
      </c>
      <c r="B430" s="35"/>
      <c r="C430" s="35"/>
      <c r="D430" s="35"/>
      <c r="E430" s="35"/>
      <c r="F430" s="36"/>
      <c r="G430" s="37"/>
      <c r="H430" s="39">
        <f t="shared" si="83"/>
        <v>0</v>
      </c>
      <c r="I430" s="38"/>
      <c r="J430" s="38"/>
      <c r="K430" s="38"/>
      <c r="L430" s="38"/>
      <c r="M430" s="38"/>
      <c r="N430" s="38"/>
      <c r="O430" s="38"/>
      <c r="P430" s="38"/>
      <c r="Q430" s="38"/>
      <c r="R430" s="38"/>
      <c r="S430" s="38"/>
      <c r="T430" s="38"/>
      <c r="U430" s="38"/>
      <c r="V430" s="38"/>
      <c r="W430" s="37"/>
      <c r="Y430" s="40">
        <f t="shared" si="84"/>
        <v>417</v>
      </c>
      <c r="Z430" s="41" t="e">
        <f>IF($G$6="январь",ROUND(#REF!-#REF!,2),IF(#REF!&gt;=#REF!,0,ROUND(#REF!-#REF!,2)))</f>
        <v>#REF!</v>
      </c>
      <c r="AA430" s="32" t="e">
        <f>IF(#REF!&gt;#REF!,#REF!-#REF!,0)</f>
        <v>#REF!</v>
      </c>
      <c r="AB430" s="42" t="e">
        <f>IF($G$6="январь",ROUND(#REF!-#REF!,2),IF(#REF!&gt;=#REF!,0,ROUND(#REF!-#REF!,2)))</f>
        <v>#REF!</v>
      </c>
      <c r="AC430" s="32" t="e">
        <f>IF(#REF!&gt;#REF!,#REF!-#REF!,0)</f>
        <v>#REF!</v>
      </c>
      <c r="AD430" s="32">
        <f t="shared" si="74"/>
        <v>0</v>
      </c>
      <c r="AE430" s="41">
        <f t="shared" si="75"/>
        <v>0</v>
      </c>
      <c r="AF430" s="41">
        <f t="shared" si="76"/>
        <v>0</v>
      </c>
      <c r="AG430" s="41">
        <f t="shared" si="77"/>
        <v>0</v>
      </c>
      <c r="AH430" s="41">
        <f t="shared" si="78"/>
        <v>0</v>
      </c>
      <c r="AI430" s="41">
        <f t="shared" si="79"/>
        <v>0</v>
      </c>
      <c r="AJ430" s="41">
        <f t="shared" si="80"/>
        <v>0</v>
      </c>
      <c r="AK430" s="41">
        <f t="shared" si="81"/>
        <v>0</v>
      </c>
      <c r="AL430" s="41">
        <f t="shared" si="82"/>
        <v>0</v>
      </c>
      <c r="AN430" s="40">
        <f t="shared" si="85"/>
        <v>417</v>
      </c>
      <c r="AO4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0" s="42">
        <f>IF(B430="",0,IF(ISERROR(VLOOKUP(B430,LesName,1,FALSE)),"ошибка в наименовании",0))</f>
        <v>0</v>
      </c>
      <c r="AQ430" s="42">
        <f>IF(OR(AND(LEN(C430)&gt;0,LEN(B430)&gt;0,H430&lt;&gt;0),AND(LEN(C430)=0,LEN(B430)=0,H430=0)),0,"введены не все данные (графы Б, В, 9)")</f>
        <v>0</v>
      </c>
    </row>
    <row r="431" spans="1:43" hidden="1" x14ac:dyDescent="0.2">
      <c r="A431" s="34">
        <v>418</v>
      </c>
      <c r="B431" s="35"/>
      <c r="C431" s="35"/>
      <c r="D431" s="35"/>
      <c r="E431" s="35"/>
      <c r="F431" s="36"/>
      <c r="G431" s="37"/>
      <c r="H431" s="39">
        <f t="shared" si="83"/>
        <v>0</v>
      </c>
      <c r="I431" s="38"/>
      <c r="J431" s="38"/>
      <c r="K431" s="38"/>
      <c r="L431" s="38"/>
      <c r="M431" s="38"/>
      <c r="N431" s="38"/>
      <c r="O431" s="38"/>
      <c r="P431" s="38"/>
      <c r="Q431" s="38"/>
      <c r="R431" s="38"/>
      <c r="S431" s="38"/>
      <c r="T431" s="38"/>
      <c r="U431" s="38"/>
      <c r="V431" s="38"/>
      <c r="W431" s="37"/>
      <c r="Y431" s="40">
        <f t="shared" si="84"/>
        <v>418</v>
      </c>
      <c r="Z431" s="41" t="e">
        <f>IF($G$6="январь",ROUND(#REF!-#REF!,2),IF(#REF!&gt;=#REF!,0,ROUND(#REF!-#REF!,2)))</f>
        <v>#REF!</v>
      </c>
      <c r="AA431" s="32" t="e">
        <f>IF(#REF!&gt;#REF!,#REF!-#REF!,0)</f>
        <v>#REF!</v>
      </c>
      <c r="AB431" s="42" t="e">
        <f>IF($G$6="январь",ROUND(#REF!-#REF!,2),IF(#REF!&gt;=#REF!,0,ROUND(#REF!-#REF!,2)))</f>
        <v>#REF!</v>
      </c>
      <c r="AC431" s="32" t="e">
        <f>IF(#REF!&gt;#REF!,#REF!-#REF!,0)</f>
        <v>#REF!</v>
      </c>
      <c r="AD431" s="32">
        <f t="shared" si="74"/>
        <v>0</v>
      </c>
      <c r="AE431" s="41">
        <f t="shared" si="75"/>
        <v>0</v>
      </c>
      <c r="AF431" s="41">
        <f t="shared" si="76"/>
        <v>0</v>
      </c>
      <c r="AG431" s="41">
        <f t="shared" si="77"/>
        <v>0</v>
      </c>
      <c r="AH431" s="41">
        <f t="shared" si="78"/>
        <v>0</v>
      </c>
      <c r="AI431" s="41">
        <f t="shared" si="79"/>
        <v>0</v>
      </c>
      <c r="AJ431" s="41">
        <f t="shared" si="80"/>
        <v>0</v>
      </c>
      <c r="AK431" s="41">
        <f t="shared" si="81"/>
        <v>0</v>
      </c>
      <c r="AL431" s="41">
        <f t="shared" si="82"/>
        <v>0</v>
      </c>
      <c r="AN431" s="40">
        <f t="shared" si="85"/>
        <v>418</v>
      </c>
      <c r="AO4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1" s="42">
        <f>IF(B431="",0,IF(ISERROR(VLOOKUP(B431,LesName,1,FALSE)),"ошибка в наименовании",0))</f>
        <v>0</v>
      </c>
      <c r="AQ431" s="42">
        <f>IF(OR(AND(LEN(C431)&gt;0,LEN(B431)&gt;0,H431&lt;&gt;0),AND(LEN(C431)=0,LEN(B431)=0,H431=0)),0,"введены не все данные (графы Б, В, 9)")</f>
        <v>0</v>
      </c>
    </row>
    <row r="432" spans="1:43" hidden="1" x14ac:dyDescent="0.2">
      <c r="A432" s="34">
        <v>419</v>
      </c>
      <c r="B432" s="35"/>
      <c r="C432" s="35"/>
      <c r="D432" s="35"/>
      <c r="E432" s="35"/>
      <c r="F432" s="36"/>
      <c r="G432" s="37"/>
      <c r="H432" s="39">
        <f t="shared" si="83"/>
        <v>0</v>
      </c>
      <c r="I432" s="38"/>
      <c r="J432" s="38"/>
      <c r="K432" s="38"/>
      <c r="L432" s="38"/>
      <c r="M432" s="38"/>
      <c r="N432" s="38"/>
      <c r="O432" s="38"/>
      <c r="P432" s="38"/>
      <c r="Q432" s="38"/>
      <c r="R432" s="38"/>
      <c r="S432" s="38"/>
      <c r="T432" s="38"/>
      <c r="U432" s="38"/>
      <c r="V432" s="38"/>
      <c r="W432" s="37"/>
      <c r="Y432" s="40">
        <f t="shared" si="84"/>
        <v>419</v>
      </c>
      <c r="Z432" s="41" t="e">
        <f>IF($G$6="январь",ROUND(#REF!-#REF!,2),IF(#REF!&gt;=#REF!,0,ROUND(#REF!-#REF!,2)))</f>
        <v>#REF!</v>
      </c>
      <c r="AA432" s="32" t="e">
        <f>IF(#REF!&gt;#REF!,#REF!-#REF!,0)</f>
        <v>#REF!</v>
      </c>
      <c r="AB432" s="42" t="e">
        <f>IF($G$6="январь",ROUND(#REF!-#REF!,2),IF(#REF!&gt;=#REF!,0,ROUND(#REF!-#REF!,2)))</f>
        <v>#REF!</v>
      </c>
      <c r="AC432" s="32" t="e">
        <f>IF(#REF!&gt;#REF!,#REF!-#REF!,0)</f>
        <v>#REF!</v>
      </c>
      <c r="AD432" s="32">
        <f t="shared" si="74"/>
        <v>0</v>
      </c>
      <c r="AE432" s="41">
        <f t="shared" si="75"/>
        <v>0</v>
      </c>
      <c r="AF432" s="41">
        <f t="shared" si="76"/>
        <v>0</v>
      </c>
      <c r="AG432" s="41">
        <f t="shared" si="77"/>
        <v>0</v>
      </c>
      <c r="AH432" s="41">
        <f t="shared" si="78"/>
        <v>0</v>
      </c>
      <c r="AI432" s="41">
        <f t="shared" si="79"/>
        <v>0</v>
      </c>
      <c r="AJ432" s="41">
        <f t="shared" si="80"/>
        <v>0</v>
      </c>
      <c r="AK432" s="41">
        <f t="shared" si="81"/>
        <v>0</v>
      </c>
      <c r="AL432" s="41">
        <f t="shared" si="82"/>
        <v>0</v>
      </c>
      <c r="AN432" s="40">
        <f t="shared" si="85"/>
        <v>419</v>
      </c>
      <c r="AO4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2" s="42">
        <f>IF(B432="",0,IF(ISERROR(VLOOKUP(B432,LesName,1,FALSE)),"ошибка в наименовании",0))</f>
        <v>0</v>
      </c>
      <c r="AQ432" s="42">
        <f>IF(OR(AND(LEN(C432)&gt;0,LEN(B432)&gt;0,H432&lt;&gt;0),AND(LEN(C432)=0,LEN(B432)=0,H432=0)),0,"введены не все данные (графы Б, В, 9)")</f>
        <v>0</v>
      </c>
    </row>
    <row r="433" spans="1:43" hidden="1" x14ac:dyDescent="0.2">
      <c r="A433" s="34">
        <v>420</v>
      </c>
      <c r="B433" s="35"/>
      <c r="C433" s="35"/>
      <c r="D433" s="35"/>
      <c r="E433" s="35"/>
      <c r="F433" s="36"/>
      <c r="G433" s="37"/>
      <c r="H433" s="39">
        <f t="shared" si="83"/>
        <v>0</v>
      </c>
      <c r="I433" s="38"/>
      <c r="J433" s="38"/>
      <c r="K433" s="38"/>
      <c r="L433" s="38"/>
      <c r="M433" s="38"/>
      <c r="N433" s="38"/>
      <c r="O433" s="38"/>
      <c r="P433" s="38"/>
      <c r="Q433" s="38"/>
      <c r="R433" s="38"/>
      <c r="S433" s="38"/>
      <c r="T433" s="38"/>
      <c r="U433" s="38"/>
      <c r="V433" s="38"/>
      <c r="W433" s="37"/>
      <c r="Y433" s="40">
        <f t="shared" si="84"/>
        <v>420</v>
      </c>
      <c r="Z433" s="41" t="e">
        <f>IF($G$6="январь",ROUND(#REF!-#REF!,2),IF(#REF!&gt;=#REF!,0,ROUND(#REF!-#REF!,2)))</f>
        <v>#REF!</v>
      </c>
      <c r="AA433" s="32" t="e">
        <f>IF(#REF!&gt;#REF!,#REF!-#REF!,0)</f>
        <v>#REF!</v>
      </c>
      <c r="AB433" s="42" t="e">
        <f>IF($G$6="январь",ROUND(#REF!-#REF!,2),IF(#REF!&gt;=#REF!,0,ROUND(#REF!-#REF!,2)))</f>
        <v>#REF!</v>
      </c>
      <c r="AC433" s="32" t="e">
        <f>IF(#REF!&gt;#REF!,#REF!-#REF!,0)</f>
        <v>#REF!</v>
      </c>
      <c r="AD433" s="32">
        <f t="shared" si="74"/>
        <v>0</v>
      </c>
      <c r="AE433" s="41">
        <f t="shared" si="75"/>
        <v>0</v>
      </c>
      <c r="AF433" s="41">
        <f t="shared" si="76"/>
        <v>0</v>
      </c>
      <c r="AG433" s="41">
        <f t="shared" si="77"/>
        <v>0</v>
      </c>
      <c r="AH433" s="41">
        <f t="shared" si="78"/>
        <v>0</v>
      </c>
      <c r="AI433" s="41">
        <f t="shared" si="79"/>
        <v>0</v>
      </c>
      <c r="AJ433" s="41">
        <f t="shared" si="80"/>
        <v>0</v>
      </c>
      <c r="AK433" s="41">
        <f t="shared" si="81"/>
        <v>0</v>
      </c>
      <c r="AL433" s="41">
        <f t="shared" si="82"/>
        <v>0</v>
      </c>
      <c r="AN433" s="40">
        <f t="shared" si="85"/>
        <v>420</v>
      </c>
      <c r="AO4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3" s="42">
        <f>IF(B433="",0,IF(ISERROR(VLOOKUP(B433,LesName,1,FALSE)),"ошибка в наименовании",0))</f>
        <v>0</v>
      </c>
      <c r="AQ433" s="42">
        <f>IF(OR(AND(LEN(C433)&gt;0,LEN(B433)&gt;0,H433&lt;&gt;0),AND(LEN(C433)=0,LEN(B433)=0,H433=0)),0,"введены не все данные (графы Б, В, 9)")</f>
        <v>0</v>
      </c>
    </row>
    <row r="434" spans="1:43" hidden="1" x14ac:dyDescent="0.2">
      <c r="A434" s="34">
        <v>421</v>
      </c>
      <c r="B434" s="35"/>
      <c r="C434" s="35"/>
      <c r="D434" s="35"/>
      <c r="E434" s="35"/>
      <c r="F434" s="36"/>
      <c r="G434" s="37"/>
      <c r="H434" s="39">
        <f t="shared" si="83"/>
        <v>0</v>
      </c>
      <c r="I434" s="38"/>
      <c r="J434" s="38"/>
      <c r="K434" s="38"/>
      <c r="L434" s="38"/>
      <c r="M434" s="38"/>
      <c r="N434" s="38"/>
      <c r="O434" s="38"/>
      <c r="P434" s="38"/>
      <c r="Q434" s="38"/>
      <c r="R434" s="38"/>
      <c r="S434" s="38"/>
      <c r="T434" s="38"/>
      <c r="U434" s="38"/>
      <c r="V434" s="38"/>
      <c r="W434" s="37"/>
      <c r="Y434" s="40">
        <f t="shared" si="84"/>
        <v>421</v>
      </c>
      <c r="Z434" s="41" t="e">
        <f>IF($G$6="январь",ROUND(#REF!-#REF!,2),IF(#REF!&gt;=#REF!,0,ROUND(#REF!-#REF!,2)))</f>
        <v>#REF!</v>
      </c>
      <c r="AA434" s="32" t="e">
        <f>IF(#REF!&gt;#REF!,#REF!-#REF!,0)</f>
        <v>#REF!</v>
      </c>
      <c r="AB434" s="42" t="e">
        <f>IF($G$6="январь",ROUND(#REF!-#REF!,2),IF(#REF!&gt;=#REF!,0,ROUND(#REF!-#REF!,2)))</f>
        <v>#REF!</v>
      </c>
      <c r="AC434" s="32" t="e">
        <f>IF(#REF!&gt;#REF!,#REF!-#REF!,0)</f>
        <v>#REF!</v>
      </c>
      <c r="AD434" s="32">
        <f t="shared" si="74"/>
        <v>0</v>
      </c>
      <c r="AE434" s="41">
        <f t="shared" si="75"/>
        <v>0</v>
      </c>
      <c r="AF434" s="41">
        <f t="shared" si="76"/>
        <v>0</v>
      </c>
      <c r="AG434" s="41">
        <f t="shared" si="77"/>
        <v>0</v>
      </c>
      <c r="AH434" s="41">
        <f t="shared" si="78"/>
        <v>0</v>
      </c>
      <c r="AI434" s="41">
        <f t="shared" si="79"/>
        <v>0</v>
      </c>
      <c r="AJ434" s="41">
        <f t="shared" si="80"/>
        <v>0</v>
      </c>
      <c r="AK434" s="41">
        <f t="shared" si="81"/>
        <v>0</v>
      </c>
      <c r="AL434" s="41">
        <f t="shared" si="82"/>
        <v>0</v>
      </c>
      <c r="AN434" s="40">
        <f t="shared" si="85"/>
        <v>421</v>
      </c>
      <c r="AO4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4" s="42">
        <f>IF(B434="",0,IF(ISERROR(VLOOKUP(B434,LesName,1,FALSE)),"ошибка в наименовании",0))</f>
        <v>0</v>
      </c>
      <c r="AQ434" s="42">
        <f>IF(OR(AND(LEN(C434)&gt;0,LEN(B434)&gt;0,H434&lt;&gt;0),AND(LEN(C434)=0,LEN(B434)=0,H434=0)),0,"введены не все данные (графы Б, В, 9)")</f>
        <v>0</v>
      </c>
    </row>
    <row r="435" spans="1:43" hidden="1" x14ac:dyDescent="0.2">
      <c r="A435" s="34">
        <v>422</v>
      </c>
      <c r="B435" s="35"/>
      <c r="C435" s="35"/>
      <c r="D435" s="35"/>
      <c r="E435" s="35"/>
      <c r="F435" s="36"/>
      <c r="G435" s="37"/>
      <c r="H435" s="39">
        <f t="shared" si="83"/>
        <v>0</v>
      </c>
      <c r="I435" s="38"/>
      <c r="J435" s="38"/>
      <c r="K435" s="38"/>
      <c r="L435" s="38"/>
      <c r="M435" s="38"/>
      <c r="N435" s="38"/>
      <c r="O435" s="38"/>
      <c r="P435" s="38"/>
      <c r="Q435" s="38"/>
      <c r="R435" s="38"/>
      <c r="S435" s="38"/>
      <c r="T435" s="38"/>
      <c r="U435" s="38"/>
      <c r="V435" s="38"/>
      <c r="W435" s="37"/>
      <c r="Y435" s="40">
        <f t="shared" si="84"/>
        <v>422</v>
      </c>
      <c r="Z435" s="41" t="e">
        <f>IF($G$6="январь",ROUND(#REF!-#REF!,2),IF(#REF!&gt;=#REF!,0,ROUND(#REF!-#REF!,2)))</f>
        <v>#REF!</v>
      </c>
      <c r="AA435" s="32" t="e">
        <f>IF(#REF!&gt;#REF!,#REF!-#REF!,0)</f>
        <v>#REF!</v>
      </c>
      <c r="AB435" s="42" t="e">
        <f>IF($G$6="январь",ROUND(#REF!-#REF!,2),IF(#REF!&gt;=#REF!,0,ROUND(#REF!-#REF!,2)))</f>
        <v>#REF!</v>
      </c>
      <c r="AC435" s="32" t="e">
        <f>IF(#REF!&gt;#REF!,#REF!-#REF!,0)</f>
        <v>#REF!</v>
      </c>
      <c r="AD435" s="32">
        <f t="shared" si="74"/>
        <v>0</v>
      </c>
      <c r="AE435" s="41">
        <f t="shared" si="75"/>
        <v>0</v>
      </c>
      <c r="AF435" s="41">
        <f t="shared" si="76"/>
        <v>0</v>
      </c>
      <c r="AG435" s="41">
        <f t="shared" si="77"/>
        <v>0</v>
      </c>
      <c r="AH435" s="41">
        <f t="shared" si="78"/>
        <v>0</v>
      </c>
      <c r="AI435" s="41">
        <f t="shared" si="79"/>
        <v>0</v>
      </c>
      <c r="AJ435" s="41">
        <f t="shared" si="80"/>
        <v>0</v>
      </c>
      <c r="AK435" s="41">
        <f t="shared" si="81"/>
        <v>0</v>
      </c>
      <c r="AL435" s="41">
        <f t="shared" si="82"/>
        <v>0</v>
      </c>
      <c r="AN435" s="40">
        <f t="shared" si="85"/>
        <v>422</v>
      </c>
      <c r="AO4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5" s="42">
        <f>IF(B435="",0,IF(ISERROR(VLOOKUP(B435,LesName,1,FALSE)),"ошибка в наименовании",0))</f>
        <v>0</v>
      </c>
      <c r="AQ435" s="42">
        <f>IF(OR(AND(LEN(C435)&gt;0,LEN(B435)&gt;0,H435&lt;&gt;0),AND(LEN(C435)=0,LEN(B435)=0,H435=0)),0,"введены не все данные (графы Б, В, 9)")</f>
        <v>0</v>
      </c>
    </row>
    <row r="436" spans="1:43" hidden="1" x14ac:dyDescent="0.2">
      <c r="A436" s="34">
        <v>423</v>
      </c>
      <c r="B436" s="35"/>
      <c r="C436" s="35"/>
      <c r="D436" s="35"/>
      <c r="E436" s="35"/>
      <c r="F436" s="36"/>
      <c r="G436" s="37"/>
      <c r="H436" s="39">
        <f t="shared" si="83"/>
        <v>0</v>
      </c>
      <c r="I436" s="38"/>
      <c r="J436" s="38"/>
      <c r="K436" s="38"/>
      <c r="L436" s="38"/>
      <c r="M436" s="38"/>
      <c r="N436" s="38"/>
      <c r="O436" s="38"/>
      <c r="P436" s="38"/>
      <c r="Q436" s="38"/>
      <c r="R436" s="38"/>
      <c r="S436" s="38"/>
      <c r="T436" s="38"/>
      <c r="U436" s="38"/>
      <c r="V436" s="38"/>
      <c r="W436" s="37"/>
      <c r="Y436" s="40">
        <f t="shared" si="84"/>
        <v>423</v>
      </c>
      <c r="Z436" s="41" t="e">
        <f>IF($G$6="январь",ROUND(#REF!-#REF!,2),IF(#REF!&gt;=#REF!,0,ROUND(#REF!-#REF!,2)))</f>
        <v>#REF!</v>
      </c>
      <c r="AA436" s="32" t="e">
        <f>IF(#REF!&gt;#REF!,#REF!-#REF!,0)</f>
        <v>#REF!</v>
      </c>
      <c r="AB436" s="42" t="e">
        <f>IF($G$6="январь",ROUND(#REF!-#REF!,2),IF(#REF!&gt;=#REF!,0,ROUND(#REF!-#REF!,2)))</f>
        <v>#REF!</v>
      </c>
      <c r="AC436" s="32" t="e">
        <f>IF(#REF!&gt;#REF!,#REF!-#REF!,0)</f>
        <v>#REF!</v>
      </c>
      <c r="AD436" s="32">
        <f t="shared" si="74"/>
        <v>0</v>
      </c>
      <c r="AE436" s="41">
        <f t="shared" si="75"/>
        <v>0</v>
      </c>
      <c r="AF436" s="41">
        <f t="shared" si="76"/>
        <v>0</v>
      </c>
      <c r="AG436" s="41">
        <f t="shared" si="77"/>
        <v>0</v>
      </c>
      <c r="AH436" s="41">
        <f t="shared" si="78"/>
        <v>0</v>
      </c>
      <c r="AI436" s="41">
        <f t="shared" si="79"/>
        <v>0</v>
      </c>
      <c r="AJ436" s="41">
        <f t="shared" si="80"/>
        <v>0</v>
      </c>
      <c r="AK436" s="41">
        <f t="shared" si="81"/>
        <v>0</v>
      </c>
      <c r="AL436" s="41">
        <f t="shared" si="82"/>
        <v>0</v>
      </c>
      <c r="AN436" s="40">
        <f t="shared" si="85"/>
        <v>423</v>
      </c>
      <c r="AO4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6" s="42">
        <f>IF(B436="",0,IF(ISERROR(VLOOKUP(B436,LesName,1,FALSE)),"ошибка в наименовании",0))</f>
        <v>0</v>
      </c>
      <c r="AQ436" s="42">
        <f>IF(OR(AND(LEN(C436)&gt;0,LEN(B436)&gt;0,H436&lt;&gt;0),AND(LEN(C436)=0,LEN(B436)=0,H436=0)),0,"введены не все данные (графы Б, В, 9)")</f>
        <v>0</v>
      </c>
    </row>
    <row r="437" spans="1:43" hidden="1" x14ac:dyDescent="0.2">
      <c r="A437" s="34">
        <v>424</v>
      </c>
      <c r="B437" s="35"/>
      <c r="C437" s="35"/>
      <c r="D437" s="35"/>
      <c r="E437" s="35"/>
      <c r="F437" s="36"/>
      <c r="G437" s="37"/>
      <c r="H437" s="48">
        <f t="shared" si="83"/>
        <v>0</v>
      </c>
      <c r="I437" s="45"/>
      <c r="J437" s="45"/>
      <c r="K437" s="45"/>
      <c r="L437" s="38"/>
      <c r="M437" s="38"/>
      <c r="N437" s="38"/>
      <c r="O437" s="38"/>
      <c r="P437" s="38"/>
      <c r="Q437" s="38"/>
      <c r="R437" s="45"/>
      <c r="S437" s="45"/>
      <c r="T437" s="38"/>
      <c r="U437" s="38"/>
      <c r="V437" s="38"/>
      <c r="W437" s="37"/>
      <c r="Y437" s="40">
        <f t="shared" si="84"/>
        <v>424</v>
      </c>
      <c r="Z437" s="41" t="e">
        <f>IF($G$6="январь",ROUND(#REF!-#REF!,2),IF(#REF!&gt;=#REF!,0,ROUND(#REF!-#REF!,2)))</f>
        <v>#REF!</v>
      </c>
      <c r="AA437" s="32" t="e">
        <f>IF(#REF!&gt;#REF!,#REF!-#REF!,0)</f>
        <v>#REF!</v>
      </c>
      <c r="AB437" s="42" t="e">
        <f>IF($G$6="январь",ROUND(#REF!-#REF!,2),IF(#REF!&gt;=#REF!,0,ROUND(#REF!-#REF!,2)))</f>
        <v>#REF!</v>
      </c>
      <c r="AC437" s="32" t="e">
        <f>IF(#REF!&gt;#REF!,#REF!-#REF!,0)</f>
        <v>#REF!</v>
      </c>
      <c r="AD437" s="32">
        <f t="shared" si="74"/>
        <v>0</v>
      </c>
      <c r="AE437" s="41">
        <f t="shared" si="75"/>
        <v>0</v>
      </c>
      <c r="AF437" s="41">
        <f t="shared" si="76"/>
        <v>0</v>
      </c>
      <c r="AG437" s="41">
        <f t="shared" si="77"/>
        <v>0</v>
      </c>
      <c r="AH437" s="41">
        <f t="shared" si="78"/>
        <v>0</v>
      </c>
      <c r="AI437" s="41">
        <f t="shared" si="79"/>
        <v>0</v>
      </c>
      <c r="AJ437" s="41">
        <f t="shared" si="80"/>
        <v>0</v>
      </c>
      <c r="AK437" s="41">
        <f t="shared" si="81"/>
        <v>0</v>
      </c>
      <c r="AL437" s="41">
        <f t="shared" si="82"/>
        <v>0</v>
      </c>
      <c r="AN437" s="40">
        <f t="shared" si="85"/>
        <v>424</v>
      </c>
      <c r="AO4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7" s="42">
        <f>IF(B437="",0,IF(ISERROR(VLOOKUP(B437,LesName,1,FALSE)),"ошибка в наименовании",0))</f>
        <v>0</v>
      </c>
      <c r="AQ437" s="42">
        <f>IF(OR(AND(LEN(C437)&gt;0,LEN(B437)&gt;0,H437&lt;&gt;0),AND(LEN(C437)=0,LEN(B437)=0,H437=0)),0,"введены не все данные (графы Б, В, 9)")</f>
        <v>0</v>
      </c>
    </row>
    <row r="438" spans="1:43" hidden="1" x14ac:dyDescent="0.2">
      <c r="A438" s="34">
        <v>425</v>
      </c>
      <c r="B438" s="35"/>
      <c r="C438" s="35"/>
      <c r="D438" s="35"/>
      <c r="E438" s="35"/>
      <c r="F438" s="36"/>
      <c r="G438" s="37"/>
      <c r="H438" s="39">
        <f t="shared" si="83"/>
        <v>0</v>
      </c>
      <c r="I438" s="38"/>
      <c r="J438" s="38"/>
      <c r="K438" s="38"/>
      <c r="L438" s="38"/>
      <c r="M438" s="38"/>
      <c r="N438" s="38"/>
      <c r="O438" s="38"/>
      <c r="P438" s="38"/>
      <c r="Q438" s="38"/>
      <c r="R438" s="38"/>
      <c r="S438" s="38"/>
      <c r="T438" s="38"/>
      <c r="U438" s="38"/>
      <c r="V438" s="38"/>
      <c r="W438" s="37"/>
      <c r="Y438" s="40">
        <f t="shared" si="84"/>
        <v>425</v>
      </c>
      <c r="Z438" s="41" t="e">
        <f>IF($G$6="январь",ROUND(#REF!-#REF!,2),IF(#REF!&gt;=#REF!,0,ROUND(#REF!-#REF!,2)))</f>
        <v>#REF!</v>
      </c>
      <c r="AA438" s="32" t="e">
        <f>IF(#REF!&gt;#REF!,#REF!-#REF!,0)</f>
        <v>#REF!</v>
      </c>
      <c r="AB438" s="42" t="e">
        <f>IF($G$6="январь",ROUND(#REF!-#REF!,2),IF(#REF!&gt;=#REF!,0,ROUND(#REF!-#REF!,2)))</f>
        <v>#REF!</v>
      </c>
      <c r="AC438" s="32" t="e">
        <f>IF(#REF!&gt;#REF!,#REF!-#REF!,0)</f>
        <v>#REF!</v>
      </c>
      <c r="AD438" s="32">
        <f t="shared" si="74"/>
        <v>0</v>
      </c>
      <c r="AE438" s="41">
        <f t="shared" si="75"/>
        <v>0</v>
      </c>
      <c r="AF438" s="41">
        <f t="shared" si="76"/>
        <v>0</v>
      </c>
      <c r="AG438" s="41">
        <f t="shared" si="77"/>
        <v>0</v>
      </c>
      <c r="AH438" s="41">
        <f t="shared" si="78"/>
        <v>0</v>
      </c>
      <c r="AI438" s="41">
        <f t="shared" si="79"/>
        <v>0</v>
      </c>
      <c r="AJ438" s="41">
        <f t="shared" si="80"/>
        <v>0</v>
      </c>
      <c r="AK438" s="41">
        <f t="shared" si="81"/>
        <v>0</v>
      </c>
      <c r="AL438" s="41">
        <f t="shared" si="82"/>
        <v>0</v>
      </c>
      <c r="AN438" s="40">
        <f t="shared" si="85"/>
        <v>425</v>
      </c>
      <c r="AO4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8" s="42">
        <f>IF(B438="",0,IF(ISERROR(VLOOKUP(B438,LesName,1,FALSE)),"ошибка в наименовании",0))</f>
        <v>0</v>
      </c>
      <c r="AQ438" s="42">
        <f>IF(OR(AND(LEN(C438)&gt;0,LEN(B438)&gt;0,H438&lt;&gt;0),AND(LEN(C438)=0,LEN(B438)=0,H438=0)),0,"введены не все данные (графы Б, В, 9)")</f>
        <v>0</v>
      </c>
    </row>
    <row r="439" spans="1:43" hidden="1" x14ac:dyDescent="0.2">
      <c r="A439" s="34">
        <v>426</v>
      </c>
      <c r="B439" s="35"/>
      <c r="C439" s="35"/>
      <c r="D439" s="35"/>
      <c r="E439" s="35"/>
      <c r="F439" s="36"/>
      <c r="G439" s="37"/>
      <c r="H439" s="39">
        <f t="shared" si="83"/>
        <v>0</v>
      </c>
      <c r="I439" s="38"/>
      <c r="J439" s="38"/>
      <c r="K439" s="38"/>
      <c r="L439" s="38"/>
      <c r="M439" s="38"/>
      <c r="N439" s="38"/>
      <c r="O439" s="38"/>
      <c r="P439" s="38"/>
      <c r="Q439" s="38"/>
      <c r="R439" s="38"/>
      <c r="S439" s="38"/>
      <c r="T439" s="38"/>
      <c r="U439" s="38"/>
      <c r="V439" s="38"/>
      <c r="W439" s="37"/>
      <c r="Y439" s="40">
        <f t="shared" si="84"/>
        <v>426</v>
      </c>
      <c r="Z439" s="41" t="e">
        <f>IF($G$6="январь",ROUND(#REF!-#REF!,2),IF(#REF!&gt;=#REF!,0,ROUND(#REF!-#REF!,2)))</f>
        <v>#REF!</v>
      </c>
      <c r="AA439" s="32" t="e">
        <f>IF(#REF!&gt;#REF!,#REF!-#REF!,0)</f>
        <v>#REF!</v>
      </c>
      <c r="AB439" s="42" t="e">
        <f>IF($G$6="январь",ROUND(#REF!-#REF!,2),IF(#REF!&gt;=#REF!,0,ROUND(#REF!-#REF!,2)))</f>
        <v>#REF!</v>
      </c>
      <c r="AC439" s="32" t="e">
        <f>IF(#REF!&gt;#REF!,#REF!-#REF!,0)</f>
        <v>#REF!</v>
      </c>
      <c r="AD439" s="32">
        <f t="shared" si="74"/>
        <v>0</v>
      </c>
      <c r="AE439" s="41">
        <f t="shared" si="75"/>
        <v>0</v>
      </c>
      <c r="AF439" s="41">
        <f t="shared" si="76"/>
        <v>0</v>
      </c>
      <c r="AG439" s="41">
        <f t="shared" si="77"/>
        <v>0</v>
      </c>
      <c r="AH439" s="41">
        <f t="shared" si="78"/>
        <v>0</v>
      </c>
      <c r="AI439" s="41">
        <f t="shared" si="79"/>
        <v>0</v>
      </c>
      <c r="AJ439" s="41">
        <f t="shared" si="80"/>
        <v>0</v>
      </c>
      <c r="AK439" s="41">
        <f t="shared" si="81"/>
        <v>0</v>
      </c>
      <c r="AL439" s="41">
        <f t="shared" si="82"/>
        <v>0</v>
      </c>
      <c r="AN439" s="40">
        <f t="shared" si="85"/>
        <v>426</v>
      </c>
      <c r="AO4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39" s="42">
        <f>IF(B439="",0,IF(ISERROR(VLOOKUP(B439,LesName,1,FALSE)),"ошибка в наименовании",0))</f>
        <v>0</v>
      </c>
      <c r="AQ439" s="42">
        <f>IF(OR(AND(LEN(C439)&gt;0,LEN(B439)&gt;0,H439&lt;&gt;0),AND(LEN(C439)=0,LEN(B439)=0,H439=0)),0,"введены не все данные (графы Б, В, 9)")</f>
        <v>0</v>
      </c>
    </row>
    <row r="440" spans="1:43" hidden="1" x14ac:dyDescent="0.2">
      <c r="A440" s="34">
        <v>427</v>
      </c>
      <c r="B440" s="35"/>
      <c r="C440" s="35"/>
      <c r="D440" s="35"/>
      <c r="E440" s="35"/>
      <c r="F440" s="36"/>
      <c r="G440" s="37"/>
      <c r="H440" s="39">
        <f t="shared" si="83"/>
        <v>0</v>
      </c>
      <c r="I440" s="38"/>
      <c r="J440" s="38"/>
      <c r="K440" s="38"/>
      <c r="L440" s="38"/>
      <c r="M440" s="38"/>
      <c r="N440" s="38"/>
      <c r="O440" s="38"/>
      <c r="P440" s="38"/>
      <c r="Q440" s="38"/>
      <c r="R440" s="38"/>
      <c r="S440" s="38"/>
      <c r="T440" s="38"/>
      <c r="U440" s="38"/>
      <c r="V440" s="38"/>
      <c r="W440" s="37"/>
      <c r="Y440" s="40">
        <f t="shared" si="84"/>
        <v>427</v>
      </c>
      <c r="Z440" s="41" t="e">
        <f>IF($G$6="январь",ROUND(#REF!-#REF!,2),IF(#REF!&gt;=#REF!,0,ROUND(#REF!-#REF!,2)))</f>
        <v>#REF!</v>
      </c>
      <c r="AA440" s="32" t="e">
        <f>IF(#REF!&gt;#REF!,#REF!-#REF!,0)</f>
        <v>#REF!</v>
      </c>
      <c r="AB440" s="42" t="e">
        <f>IF($G$6="январь",ROUND(#REF!-#REF!,2),IF(#REF!&gt;=#REF!,0,ROUND(#REF!-#REF!,2)))</f>
        <v>#REF!</v>
      </c>
      <c r="AC440" s="32" t="e">
        <f>IF(#REF!&gt;#REF!,#REF!-#REF!,0)</f>
        <v>#REF!</v>
      </c>
      <c r="AD440" s="32">
        <f t="shared" si="74"/>
        <v>0</v>
      </c>
      <c r="AE440" s="41">
        <f t="shared" si="75"/>
        <v>0</v>
      </c>
      <c r="AF440" s="41">
        <f t="shared" si="76"/>
        <v>0</v>
      </c>
      <c r="AG440" s="41">
        <f t="shared" si="77"/>
        <v>0</v>
      </c>
      <c r="AH440" s="41">
        <f t="shared" si="78"/>
        <v>0</v>
      </c>
      <c r="AI440" s="41">
        <f t="shared" si="79"/>
        <v>0</v>
      </c>
      <c r="AJ440" s="41">
        <f t="shared" si="80"/>
        <v>0</v>
      </c>
      <c r="AK440" s="41">
        <f t="shared" si="81"/>
        <v>0</v>
      </c>
      <c r="AL440" s="41">
        <f t="shared" si="82"/>
        <v>0</v>
      </c>
      <c r="AN440" s="40">
        <f t="shared" si="85"/>
        <v>427</v>
      </c>
      <c r="AO4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0" s="42">
        <f>IF(B440="",0,IF(ISERROR(VLOOKUP(B440,LesName,1,FALSE)),"ошибка в наименовании",0))</f>
        <v>0</v>
      </c>
      <c r="AQ440" s="42">
        <f>IF(OR(AND(LEN(C440)&gt;0,LEN(B440)&gt;0,H440&lt;&gt;0),AND(LEN(C440)=0,LEN(B440)=0,H440=0)),0,"введены не все данные (графы Б, В, 9)")</f>
        <v>0</v>
      </c>
    </row>
    <row r="441" spans="1:43" hidden="1" x14ac:dyDescent="0.2">
      <c r="A441" s="34">
        <v>428</v>
      </c>
      <c r="B441" s="35"/>
      <c r="C441" s="35"/>
      <c r="D441" s="35"/>
      <c r="E441" s="35"/>
      <c r="F441" s="36"/>
      <c r="G441" s="37"/>
      <c r="H441" s="39">
        <f t="shared" si="83"/>
        <v>0</v>
      </c>
      <c r="I441" s="38"/>
      <c r="J441" s="38"/>
      <c r="K441" s="38"/>
      <c r="L441" s="38"/>
      <c r="M441" s="38"/>
      <c r="N441" s="38"/>
      <c r="O441" s="38"/>
      <c r="P441" s="38"/>
      <c r="Q441" s="38"/>
      <c r="R441" s="38"/>
      <c r="S441" s="38"/>
      <c r="T441" s="38"/>
      <c r="U441" s="38"/>
      <c r="V441" s="38"/>
      <c r="W441" s="37"/>
      <c r="Y441" s="40">
        <f t="shared" si="84"/>
        <v>428</v>
      </c>
      <c r="Z441" s="41" t="e">
        <f>IF($G$6="январь",ROUND(#REF!-#REF!,2),IF(#REF!&gt;=#REF!,0,ROUND(#REF!-#REF!,2)))</f>
        <v>#REF!</v>
      </c>
      <c r="AA441" s="32" t="e">
        <f>IF(#REF!&gt;#REF!,#REF!-#REF!,0)</f>
        <v>#REF!</v>
      </c>
      <c r="AB441" s="42" t="e">
        <f>IF($G$6="январь",ROUND(#REF!-#REF!,2),IF(#REF!&gt;=#REF!,0,ROUND(#REF!-#REF!,2)))</f>
        <v>#REF!</v>
      </c>
      <c r="AC441" s="32" t="e">
        <f>IF(#REF!&gt;#REF!,#REF!-#REF!,0)</f>
        <v>#REF!</v>
      </c>
      <c r="AD441" s="32">
        <f t="shared" si="74"/>
        <v>0</v>
      </c>
      <c r="AE441" s="41">
        <f t="shared" si="75"/>
        <v>0</v>
      </c>
      <c r="AF441" s="41">
        <f t="shared" si="76"/>
        <v>0</v>
      </c>
      <c r="AG441" s="41">
        <f t="shared" si="77"/>
        <v>0</v>
      </c>
      <c r="AH441" s="41">
        <f t="shared" si="78"/>
        <v>0</v>
      </c>
      <c r="AI441" s="41">
        <f t="shared" si="79"/>
        <v>0</v>
      </c>
      <c r="AJ441" s="41">
        <f t="shared" si="80"/>
        <v>0</v>
      </c>
      <c r="AK441" s="41">
        <f t="shared" si="81"/>
        <v>0</v>
      </c>
      <c r="AL441" s="41">
        <f t="shared" si="82"/>
        <v>0</v>
      </c>
      <c r="AN441" s="40">
        <f t="shared" si="85"/>
        <v>428</v>
      </c>
      <c r="AO4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1" s="42">
        <f>IF(B441="",0,IF(ISERROR(VLOOKUP(B441,LesName,1,FALSE)),"ошибка в наименовании",0))</f>
        <v>0</v>
      </c>
      <c r="AQ441" s="42">
        <f>IF(OR(AND(LEN(C441)&gt;0,LEN(B441)&gt;0,H441&lt;&gt;0),AND(LEN(C441)=0,LEN(B441)=0,H441=0)),0,"введены не все данные (графы Б, В, 9)")</f>
        <v>0</v>
      </c>
    </row>
    <row r="442" spans="1:43" hidden="1" x14ac:dyDescent="0.2">
      <c r="A442" s="34">
        <v>429</v>
      </c>
      <c r="B442" s="35"/>
      <c r="C442" s="35"/>
      <c r="D442" s="35"/>
      <c r="E442" s="35"/>
      <c r="F442" s="36"/>
      <c r="G442" s="37"/>
      <c r="H442" s="39">
        <f t="shared" si="83"/>
        <v>0</v>
      </c>
      <c r="I442" s="38"/>
      <c r="J442" s="38"/>
      <c r="K442" s="38"/>
      <c r="L442" s="38"/>
      <c r="M442" s="38"/>
      <c r="N442" s="38"/>
      <c r="O442" s="38"/>
      <c r="P442" s="38"/>
      <c r="Q442" s="38"/>
      <c r="R442" s="38"/>
      <c r="S442" s="38"/>
      <c r="T442" s="38"/>
      <c r="U442" s="38"/>
      <c r="V442" s="38"/>
      <c r="W442" s="37"/>
      <c r="Y442" s="40">
        <f t="shared" si="84"/>
        <v>429</v>
      </c>
      <c r="Z442" s="41" t="e">
        <f>IF($G$6="январь",ROUND(#REF!-#REF!,2),IF(#REF!&gt;=#REF!,0,ROUND(#REF!-#REF!,2)))</f>
        <v>#REF!</v>
      </c>
      <c r="AA442" s="32" t="e">
        <f>IF(#REF!&gt;#REF!,#REF!-#REF!,0)</f>
        <v>#REF!</v>
      </c>
      <c r="AB442" s="42" t="e">
        <f>IF($G$6="январь",ROUND(#REF!-#REF!,2),IF(#REF!&gt;=#REF!,0,ROUND(#REF!-#REF!,2)))</f>
        <v>#REF!</v>
      </c>
      <c r="AC442" s="32" t="e">
        <f>IF(#REF!&gt;#REF!,#REF!-#REF!,0)</f>
        <v>#REF!</v>
      </c>
      <c r="AD442" s="32">
        <f t="shared" si="74"/>
        <v>0</v>
      </c>
      <c r="AE442" s="41">
        <f t="shared" si="75"/>
        <v>0</v>
      </c>
      <c r="AF442" s="41">
        <f t="shared" si="76"/>
        <v>0</v>
      </c>
      <c r="AG442" s="41">
        <f t="shared" si="77"/>
        <v>0</v>
      </c>
      <c r="AH442" s="41">
        <f t="shared" si="78"/>
        <v>0</v>
      </c>
      <c r="AI442" s="41">
        <f t="shared" si="79"/>
        <v>0</v>
      </c>
      <c r="AJ442" s="41">
        <f t="shared" si="80"/>
        <v>0</v>
      </c>
      <c r="AK442" s="41">
        <f t="shared" si="81"/>
        <v>0</v>
      </c>
      <c r="AL442" s="41">
        <f t="shared" si="82"/>
        <v>0</v>
      </c>
      <c r="AN442" s="40">
        <f t="shared" si="85"/>
        <v>429</v>
      </c>
      <c r="AO4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2" s="42">
        <f>IF(B442="",0,IF(ISERROR(VLOOKUP(B442,LesName,1,FALSE)),"ошибка в наименовании",0))</f>
        <v>0</v>
      </c>
      <c r="AQ442" s="42">
        <f>IF(OR(AND(LEN(C442)&gt;0,LEN(B442)&gt;0,H442&lt;&gt;0),AND(LEN(C442)=0,LEN(B442)=0,H442=0)),0,"введены не все данные (графы Б, В, 9)")</f>
        <v>0</v>
      </c>
    </row>
    <row r="443" spans="1:43" hidden="1" x14ac:dyDescent="0.2">
      <c r="A443" s="34">
        <v>430</v>
      </c>
      <c r="B443" s="35"/>
      <c r="C443" s="35"/>
      <c r="D443" s="35"/>
      <c r="E443" s="35"/>
      <c r="F443" s="36"/>
      <c r="G443" s="37"/>
      <c r="H443" s="39">
        <f t="shared" si="83"/>
        <v>0</v>
      </c>
      <c r="I443" s="38"/>
      <c r="J443" s="38"/>
      <c r="K443" s="38"/>
      <c r="L443" s="38"/>
      <c r="M443" s="38"/>
      <c r="N443" s="38"/>
      <c r="O443" s="38"/>
      <c r="P443" s="38"/>
      <c r="Q443" s="38"/>
      <c r="R443" s="38"/>
      <c r="S443" s="38"/>
      <c r="T443" s="38"/>
      <c r="U443" s="38"/>
      <c r="V443" s="38"/>
      <c r="W443" s="37"/>
      <c r="Y443" s="40">
        <f t="shared" si="84"/>
        <v>430</v>
      </c>
      <c r="Z443" s="41" t="e">
        <f>IF($G$6="январь",ROUND(#REF!-#REF!,2),IF(#REF!&gt;=#REF!,0,ROUND(#REF!-#REF!,2)))</f>
        <v>#REF!</v>
      </c>
      <c r="AA443" s="32" t="e">
        <f>IF(#REF!&gt;#REF!,#REF!-#REF!,0)</f>
        <v>#REF!</v>
      </c>
      <c r="AB443" s="42" t="e">
        <f>IF($G$6="январь",ROUND(#REF!-#REF!,2),IF(#REF!&gt;=#REF!,0,ROUND(#REF!-#REF!,2)))</f>
        <v>#REF!</v>
      </c>
      <c r="AC443" s="32" t="e">
        <f>IF(#REF!&gt;#REF!,#REF!-#REF!,0)</f>
        <v>#REF!</v>
      </c>
      <c r="AD443" s="32">
        <f t="shared" si="74"/>
        <v>0</v>
      </c>
      <c r="AE443" s="41">
        <f t="shared" si="75"/>
        <v>0</v>
      </c>
      <c r="AF443" s="41">
        <f t="shared" si="76"/>
        <v>0</v>
      </c>
      <c r="AG443" s="41">
        <f t="shared" si="77"/>
        <v>0</v>
      </c>
      <c r="AH443" s="41">
        <f t="shared" si="78"/>
        <v>0</v>
      </c>
      <c r="AI443" s="41">
        <f t="shared" si="79"/>
        <v>0</v>
      </c>
      <c r="AJ443" s="41">
        <f t="shared" si="80"/>
        <v>0</v>
      </c>
      <c r="AK443" s="41">
        <f t="shared" si="81"/>
        <v>0</v>
      </c>
      <c r="AL443" s="41">
        <f t="shared" si="82"/>
        <v>0</v>
      </c>
      <c r="AN443" s="40">
        <f t="shared" si="85"/>
        <v>430</v>
      </c>
      <c r="AO4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3" s="42">
        <f>IF(B443="",0,IF(ISERROR(VLOOKUP(B443,LesName,1,FALSE)),"ошибка в наименовании",0))</f>
        <v>0</v>
      </c>
      <c r="AQ443" s="42">
        <f>IF(OR(AND(LEN(C443)&gt;0,LEN(B443)&gt;0,H443&lt;&gt;0),AND(LEN(C443)=0,LEN(B443)=0,H443=0)),0,"введены не все данные (графы Б, В, 9)")</f>
        <v>0</v>
      </c>
    </row>
    <row r="444" spans="1:43" hidden="1" x14ac:dyDescent="0.2">
      <c r="A444" s="34">
        <v>431</v>
      </c>
      <c r="B444" s="35"/>
      <c r="C444" s="35"/>
      <c r="D444" s="35"/>
      <c r="E444" s="35"/>
      <c r="F444" s="36"/>
      <c r="G444" s="37"/>
      <c r="H444" s="39">
        <f t="shared" si="83"/>
        <v>0</v>
      </c>
      <c r="I444" s="38"/>
      <c r="J444" s="38"/>
      <c r="K444" s="38"/>
      <c r="L444" s="38"/>
      <c r="M444" s="38"/>
      <c r="N444" s="38"/>
      <c r="O444" s="38"/>
      <c r="P444" s="38"/>
      <c r="Q444" s="38"/>
      <c r="R444" s="38"/>
      <c r="S444" s="38"/>
      <c r="T444" s="38"/>
      <c r="U444" s="38"/>
      <c r="V444" s="38"/>
      <c r="W444" s="37"/>
      <c r="Y444" s="40">
        <f t="shared" si="84"/>
        <v>431</v>
      </c>
      <c r="Z444" s="41" t="e">
        <f>IF($G$6="январь",ROUND(#REF!-#REF!,2),IF(#REF!&gt;=#REF!,0,ROUND(#REF!-#REF!,2)))</f>
        <v>#REF!</v>
      </c>
      <c r="AA444" s="32" t="e">
        <f>IF(#REF!&gt;#REF!,#REF!-#REF!,0)</f>
        <v>#REF!</v>
      </c>
      <c r="AB444" s="42" t="e">
        <f>IF($G$6="январь",ROUND(#REF!-#REF!,2),IF(#REF!&gt;=#REF!,0,ROUND(#REF!-#REF!,2)))</f>
        <v>#REF!</v>
      </c>
      <c r="AC444" s="32" t="e">
        <f>IF(#REF!&gt;#REF!,#REF!-#REF!,0)</f>
        <v>#REF!</v>
      </c>
      <c r="AD444" s="32">
        <f t="shared" si="74"/>
        <v>0</v>
      </c>
      <c r="AE444" s="41">
        <f t="shared" si="75"/>
        <v>0</v>
      </c>
      <c r="AF444" s="41">
        <f t="shared" si="76"/>
        <v>0</v>
      </c>
      <c r="AG444" s="41">
        <f t="shared" si="77"/>
        <v>0</v>
      </c>
      <c r="AH444" s="41">
        <f t="shared" si="78"/>
        <v>0</v>
      </c>
      <c r="AI444" s="41">
        <f t="shared" si="79"/>
        <v>0</v>
      </c>
      <c r="AJ444" s="41">
        <f t="shared" si="80"/>
        <v>0</v>
      </c>
      <c r="AK444" s="41">
        <f t="shared" si="81"/>
        <v>0</v>
      </c>
      <c r="AL444" s="41">
        <f t="shared" si="82"/>
        <v>0</v>
      </c>
      <c r="AN444" s="40">
        <f t="shared" si="85"/>
        <v>431</v>
      </c>
      <c r="AO4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4" s="42">
        <f>IF(B444="",0,IF(ISERROR(VLOOKUP(B444,LesName,1,FALSE)),"ошибка в наименовании",0))</f>
        <v>0</v>
      </c>
      <c r="AQ444" s="42">
        <f>IF(OR(AND(LEN(C444)&gt;0,LEN(B444)&gt;0,H444&lt;&gt;0),AND(LEN(C444)=0,LEN(B444)=0,H444=0)),0,"введены не все данные (графы Б, В, 9)")</f>
        <v>0</v>
      </c>
    </row>
    <row r="445" spans="1:43" hidden="1" x14ac:dyDescent="0.2">
      <c r="A445" s="34">
        <v>432</v>
      </c>
      <c r="B445" s="35"/>
      <c r="C445" s="35"/>
      <c r="D445" s="35"/>
      <c r="E445" s="35"/>
      <c r="F445" s="36"/>
      <c r="G445" s="37"/>
      <c r="H445" s="39">
        <f t="shared" si="83"/>
        <v>0</v>
      </c>
      <c r="I445" s="38"/>
      <c r="J445" s="38"/>
      <c r="K445" s="38"/>
      <c r="L445" s="38"/>
      <c r="M445" s="38"/>
      <c r="N445" s="38"/>
      <c r="O445" s="38"/>
      <c r="P445" s="38"/>
      <c r="Q445" s="38"/>
      <c r="R445" s="38"/>
      <c r="S445" s="38"/>
      <c r="T445" s="38"/>
      <c r="U445" s="38"/>
      <c r="V445" s="38"/>
      <c r="W445" s="37"/>
      <c r="Y445" s="40">
        <f t="shared" si="84"/>
        <v>432</v>
      </c>
      <c r="Z445" s="41" t="e">
        <f>IF($G$6="январь",ROUND(#REF!-#REF!,2),IF(#REF!&gt;=#REF!,0,ROUND(#REF!-#REF!,2)))</f>
        <v>#REF!</v>
      </c>
      <c r="AA445" s="32" t="e">
        <f>IF(#REF!&gt;#REF!,#REF!-#REF!,0)</f>
        <v>#REF!</v>
      </c>
      <c r="AB445" s="42" t="e">
        <f>IF($G$6="январь",ROUND(#REF!-#REF!,2),IF(#REF!&gt;=#REF!,0,ROUND(#REF!-#REF!,2)))</f>
        <v>#REF!</v>
      </c>
      <c r="AC445" s="32" t="e">
        <f>IF(#REF!&gt;#REF!,#REF!-#REF!,0)</f>
        <v>#REF!</v>
      </c>
      <c r="AD445" s="32">
        <f t="shared" si="74"/>
        <v>0</v>
      </c>
      <c r="AE445" s="41">
        <f t="shared" si="75"/>
        <v>0</v>
      </c>
      <c r="AF445" s="41">
        <f t="shared" si="76"/>
        <v>0</v>
      </c>
      <c r="AG445" s="41">
        <f t="shared" si="77"/>
        <v>0</v>
      </c>
      <c r="AH445" s="41">
        <f t="shared" si="78"/>
        <v>0</v>
      </c>
      <c r="AI445" s="41">
        <f t="shared" si="79"/>
        <v>0</v>
      </c>
      <c r="AJ445" s="41">
        <f t="shared" si="80"/>
        <v>0</v>
      </c>
      <c r="AK445" s="41">
        <f t="shared" si="81"/>
        <v>0</v>
      </c>
      <c r="AL445" s="41">
        <f t="shared" si="82"/>
        <v>0</v>
      </c>
      <c r="AN445" s="40">
        <f t="shared" si="85"/>
        <v>432</v>
      </c>
      <c r="AO4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5" s="42">
        <f>IF(B445="",0,IF(ISERROR(VLOOKUP(B445,LesName,1,FALSE)),"ошибка в наименовании",0))</f>
        <v>0</v>
      </c>
      <c r="AQ445" s="42">
        <f>IF(OR(AND(LEN(C445)&gt;0,LEN(B445)&gt;0,H445&lt;&gt;0),AND(LEN(C445)=0,LEN(B445)=0,H445=0)),0,"введены не все данные (графы Б, В, 9)")</f>
        <v>0</v>
      </c>
    </row>
    <row r="446" spans="1:43" hidden="1" x14ac:dyDescent="0.2">
      <c r="A446" s="34">
        <v>433</v>
      </c>
      <c r="B446" s="35"/>
      <c r="C446" s="35"/>
      <c r="D446" s="35"/>
      <c r="E446" s="35"/>
      <c r="F446" s="36"/>
      <c r="G446" s="37"/>
      <c r="H446" s="39">
        <f t="shared" si="83"/>
        <v>0</v>
      </c>
      <c r="I446" s="38"/>
      <c r="J446" s="38"/>
      <c r="K446" s="38"/>
      <c r="L446" s="38"/>
      <c r="M446" s="38"/>
      <c r="N446" s="38"/>
      <c r="O446" s="38"/>
      <c r="P446" s="38"/>
      <c r="Q446" s="38"/>
      <c r="R446" s="38"/>
      <c r="S446" s="38"/>
      <c r="T446" s="38"/>
      <c r="U446" s="38"/>
      <c r="V446" s="38"/>
      <c r="W446" s="37"/>
      <c r="Y446" s="40">
        <f t="shared" si="84"/>
        <v>433</v>
      </c>
      <c r="Z446" s="41" t="e">
        <f>IF($G$6="январь",ROUND(#REF!-#REF!,2),IF(#REF!&gt;=#REF!,0,ROUND(#REF!-#REF!,2)))</f>
        <v>#REF!</v>
      </c>
      <c r="AA446" s="32" t="e">
        <f>IF(#REF!&gt;#REF!,#REF!-#REF!,0)</f>
        <v>#REF!</v>
      </c>
      <c r="AB446" s="42" t="e">
        <f>IF($G$6="январь",ROUND(#REF!-#REF!,2),IF(#REF!&gt;=#REF!,0,ROUND(#REF!-#REF!,2)))</f>
        <v>#REF!</v>
      </c>
      <c r="AC446" s="32" t="e">
        <f>IF(#REF!&gt;#REF!,#REF!-#REF!,0)</f>
        <v>#REF!</v>
      </c>
      <c r="AD446" s="32">
        <f t="shared" si="74"/>
        <v>0</v>
      </c>
      <c r="AE446" s="41">
        <f t="shared" si="75"/>
        <v>0</v>
      </c>
      <c r="AF446" s="41">
        <f t="shared" si="76"/>
        <v>0</v>
      </c>
      <c r="AG446" s="41">
        <f t="shared" si="77"/>
        <v>0</v>
      </c>
      <c r="AH446" s="41">
        <f t="shared" si="78"/>
        <v>0</v>
      </c>
      <c r="AI446" s="41">
        <f t="shared" si="79"/>
        <v>0</v>
      </c>
      <c r="AJ446" s="41">
        <f t="shared" si="80"/>
        <v>0</v>
      </c>
      <c r="AK446" s="41">
        <f t="shared" si="81"/>
        <v>0</v>
      </c>
      <c r="AL446" s="41">
        <f t="shared" si="82"/>
        <v>0</v>
      </c>
      <c r="AN446" s="40">
        <f t="shared" si="85"/>
        <v>433</v>
      </c>
      <c r="AO4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6" s="42">
        <f>IF(B446="",0,IF(ISERROR(VLOOKUP(B446,LesName,1,FALSE)),"ошибка в наименовании",0))</f>
        <v>0</v>
      </c>
      <c r="AQ446" s="42">
        <f>IF(OR(AND(LEN(C446)&gt;0,LEN(B446)&gt;0,H446&lt;&gt;0),AND(LEN(C446)=0,LEN(B446)=0,H446=0)),0,"введены не все данные (графы Б, В, 9)")</f>
        <v>0</v>
      </c>
    </row>
    <row r="447" spans="1:43" hidden="1" x14ac:dyDescent="0.2">
      <c r="A447" s="34">
        <v>434</v>
      </c>
      <c r="B447" s="35"/>
      <c r="C447" s="35"/>
      <c r="D447" s="35"/>
      <c r="E447" s="35"/>
      <c r="F447" s="36"/>
      <c r="G447" s="37"/>
      <c r="H447" s="39">
        <f t="shared" si="83"/>
        <v>0</v>
      </c>
      <c r="I447" s="38"/>
      <c r="J447" s="38"/>
      <c r="K447" s="38"/>
      <c r="L447" s="38"/>
      <c r="M447" s="38"/>
      <c r="N447" s="38"/>
      <c r="O447" s="38"/>
      <c r="P447" s="38"/>
      <c r="Q447" s="38"/>
      <c r="R447" s="38"/>
      <c r="S447" s="38"/>
      <c r="T447" s="38"/>
      <c r="U447" s="38"/>
      <c r="V447" s="38"/>
      <c r="W447" s="37"/>
      <c r="Y447" s="40">
        <f t="shared" si="84"/>
        <v>434</v>
      </c>
      <c r="Z447" s="41" t="e">
        <f>IF($G$6="январь",ROUND(#REF!-#REF!,2),IF(#REF!&gt;=#REF!,0,ROUND(#REF!-#REF!,2)))</f>
        <v>#REF!</v>
      </c>
      <c r="AA447" s="32" t="e">
        <f>IF(#REF!&gt;#REF!,#REF!-#REF!,0)</f>
        <v>#REF!</v>
      </c>
      <c r="AB447" s="42" t="e">
        <f>IF($G$6="январь",ROUND(#REF!-#REF!,2),IF(#REF!&gt;=#REF!,0,ROUND(#REF!-#REF!,2)))</f>
        <v>#REF!</v>
      </c>
      <c r="AC447" s="32" t="e">
        <f>IF(#REF!&gt;#REF!,#REF!-#REF!,0)</f>
        <v>#REF!</v>
      </c>
      <c r="AD447" s="32">
        <f t="shared" si="74"/>
        <v>0</v>
      </c>
      <c r="AE447" s="41">
        <f t="shared" si="75"/>
        <v>0</v>
      </c>
      <c r="AF447" s="41">
        <f t="shared" si="76"/>
        <v>0</v>
      </c>
      <c r="AG447" s="41">
        <f t="shared" si="77"/>
        <v>0</v>
      </c>
      <c r="AH447" s="41">
        <f t="shared" si="78"/>
        <v>0</v>
      </c>
      <c r="AI447" s="41">
        <f t="shared" si="79"/>
        <v>0</v>
      </c>
      <c r="AJ447" s="41">
        <f t="shared" si="80"/>
        <v>0</v>
      </c>
      <c r="AK447" s="41">
        <f t="shared" si="81"/>
        <v>0</v>
      </c>
      <c r="AL447" s="41">
        <f t="shared" si="82"/>
        <v>0</v>
      </c>
      <c r="AN447" s="40">
        <f t="shared" si="85"/>
        <v>434</v>
      </c>
      <c r="AO4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7" s="42">
        <f>IF(B447="",0,IF(ISERROR(VLOOKUP(B447,LesName,1,FALSE)),"ошибка в наименовании",0))</f>
        <v>0</v>
      </c>
      <c r="AQ447" s="42">
        <f>IF(OR(AND(LEN(C447)&gt;0,LEN(B447)&gt;0,H447&lt;&gt;0),AND(LEN(C447)=0,LEN(B447)=0,H447=0)),0,"введены не все данные (графы Б, В, 9)")</f>
        <v>0</v>
      </c>
    </row>
    <row r="448" spans="1:43" hidden="1" x14ac:dyDescent="0.2">
      <c r="A448" s="34">
        <v>435</v>
      </c>
      <c r="B448" s="35"/>
      <c r="C448" s="35"/>
      <c r="D448" s="35"/>
      <c r="E448" s="35"/>
      <c r="F448" s="36"/>
      <c r="G448" s="37"/>
      <c r="H448" s="39">
        <f t="shared" si="83"/>
        <v>0</v>
      </c>
      <c r="I448" s="38"/>
      <c r="J448" s="38"/>
      <c r="K448" s="38"/>
      <c r="L448" s="38"/>
      <c r="M448" s="38"/>
      <c r="N448" s="38"/>
      <c r="O448" s="38"/>
      <c r="P448" s="38"/>
      <c r="Q448" s="38"/>
      <c r="R448" s="38"/>
      <c r="S448" s="38"/>
      <c r="T448" s="38"/>
      <c r="U448" s="38"/>
      <c r="V448" s="38"/>
      <c r="W448" s="37"/>
      <c r="Y448" s="40">
        <f t="shared" si="84"/>
        <v>435</v>
      </c>
      <c r="Z448" s="41" t="e">
        <f>IF($G$6="январь",ROUND(#REF!-#REF!,2),IF(#REF!&gt;=#REF!,0,ROUND(#REF!-#REF!,2)))</f>
        <v>#REF!</v>
      </c>
      <c r="AA448" s="32" t="e">
        <f>IF(#REF!&gt;#REF!,#REF!-#REF!,0)</f>
        <v>#REF!</v>
      </c>
      <c r="AB448" s="42" t="e">
        <f>IF($G$6="январь",ROUND(#REF!-#REF!,2),IF(#REF!&gt;=#REF!,0,ROUND(#REF!-#REF!,2)))</f>
        <v>#REF!</v>
      </c>
      <c r="AC448" s="32" t="e">
        <f>IF(#REF!&gt;#REF!,#REF!-#REF!,0)</f>
        <v>#REF!</v>
      </c>
      <c r="AD448" s="32">
        <f t="shared" si="74"/>
        <v>0</v>
      </c>
      <c r="AE448" s="41">
        <f t="shared" si="75"/>
        <v>0</v>
      </c>
      <c r="AF448" s="41">
        <f t="shared" si="76"/>
        <v>0</v>
      </c>
      <c r="AG448" s="41">
        <f t="shared" si="77"/>
        <v>0</v>
      </c>
      <c r="AH448" s="41">
        <f t="shared" si="78"/>
        <v>0</v>
      </c>
      <c r="AI448" s="41">
        <f t="shared" si="79"/>
        <v>0</v>
      </c>
      <c r="AJ448" s="41">
        <f t="shared" si="80"/>
        <v>0</v>
      </c>
      <c r="AK448" s="41">
        <f t="shared" si="81"/>
        <v>0</v>
      </c>
      <c r="AL448" s="41">
        <f t="shared" si="82"/>
        <v>0</v>
      </c>
      <c r="AN448" s="40">
        <f t="shared" si="85"/>
        <v>435</v>
      </c>
      <c r="AO4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8" s="42">
        <f>IF(B448="",0,IF(ISERROR(VLOOKUP(B448,LesName,1,FALSE)),"ошибка в наименовании",0))</f>
        <v>0</v>
      </c>
      <c r="AQ448" s="42">
        <f>IF(OR(AND(LEN(C448)&gt;0,LEN(B448)&gt;0,H448&lt;&gt;0),AND(LEN(C448)=0,LEN(B448)=0,H448=0)),0,"введены не все данные (графы Б, В, 9)")</f>
        <v>0</v>
      </c>
    </row>
    <row r="449" spans="1:43" hidden="1" x14ac:dyDescent="0.2">
      <c r="A449" s="34">
        <v>436</v>
      </c>
      <c r="B449" s="35"/>
      <c r="C449" s="35"/>
      <c r="D449" s="35"/>
      <c r="E449" s="35"/>
      <c r="F449" s="36"/>
      <c r="G449" s="37"/>
      <c r="H449" s="39">
        <f t="shared" si="83"/>
        <v>0</v>
      </c>
      <c r="I449" s="38"/>
      <c r="J449" s="38"/>
      <c r="K449" s="38"/>
      <c r="L449" s="38"/>
      <c r="M449" s="38"/>
      <c r="N449" s="38"/>
      <c r="O449" s="38"/>
      <c r="P449" s="38"/>
      <c r="Q449" s="38"/>
      <c r="R449" s="38"/>
      <c r="S449" s="38"/>
      <c r="T449" s="38"/>
      <c r="U449" s="38"/>
      <c r="V449" s="38"/>
      <c r="W449" s="37"/>
      <c r="Y449" s="40">
        <f t="shared" si="84"/>
        <v>436</v>
      </c>
      <c r="Z449" s="41" t="e">
        <f>IF($G$6="январь",ROUND(#REF!-#REF!,2),IF(#REF!&gt;=#REF!,0,ROUND(#REF!-#REF!,2)))</f>
        <v>#REF!</v>
      </c>
      <c r="AA449" s="32" t="e">
        <f>IF(#REF!&gt;#REF!,#REF!-#REF!,0)</f>
        <v>#REF!</v>
      </c>
      <c r="AB449" s="42" t="e">
        <f>IF($G$6="январь",ROUND(#REF!-#REF!,2),IF(#REF!&gt;=#REF!,0,ROUND(#REF!-#REF!,2)))</f>
        <v>#REF!</v>
      </c>
      <c r="AC449" s="32" t="e">
        <f>IF(#REF!&gt;#REF!,#REF!-#REF!,0)</f>
        <v>#REF!</v>
      </c>
      <c r="AD449" s="32">
        <f t="shared" si="74"/>
        <v>0</v>
      </c>
      <c r="AE449" s="41">
        <f t="shared" si="75"/>
        <v>0</v>
      </c>
      <c r="AF449" s="41">
        <f t="shared" si="76"/>
        <v>0</v>
      </c>
      <c r="AG449" s="41">
        <f t="shared" si="77"/>
        <v>0</v>
      </c>
      <c r="AH449" s="41">
        <f t="shared" si="78"/>
        <v>0</v>
      </c>
      <c r="AI449" s="41">
        <f t="shared" si="79"/>
        <v>0</v>
      </c>
      <c r="AJ449" s="41">
        <f t="shared" si="80"/>
        <v>0</v>
      </c>
      <c r="AK449" s="41">
        <f t="shared" si="81"/>
        <v>0</v>
      </c>
      <c r="AL449" s="41">
        <f t="shared" si="82"/>
        <v>0</v>
      </c>
      <c r="AN449" s="40">
        <f t="shared" si="85"/>
        <v>436</v>
      </c>
      <c r="AO4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49" s="42">
        <f>IF(B449="",0,IF(ISERROR(VLOOKUP(B449,LesName,1,FALSE)),"ошибка в наименовании",0))</f>
        <v>0</v>
      </c>
      <c r="AQ449" s="42">
        <f>IF(OR(AND(LEN(C449)&gt;0,LEN(B449)&gt;0,H449&lt;&gt;0),AND(LEN(C449)=0,LEN(B449)=0,H449=0)),0,"введены не все данные (графы Б, В, 9)")</f>
        <v>0</v>
      </c>
    </row>
    <row r="450" spans="1:43" hidden="1" x14ac:dyDescent="0.2">
      <c r="A450" s="34">
        <v>437</v>
      </c>
      <c r="B450" s="35"/>
      <c r="C450" s="35"/>
      <c r="D450" s="35"/>
      <c r="E450" s="35"/>
      <c r="F450" s="36"/>
      <c r="G450" s="37"/>
      <c r="H450" s="39">
        <f t="shared" si="83"/>
        <v>0</v>
      </c>
      <c r="I450" s="38"/>
      <c r="J450" s="38"/>
      <c r="K450" s="38"/>
      <c r="L450" s="38"/>
      <c r="M450" s="38"/>
      <c r="N450" s="38"/>
      <c r="O450" s="38"/>
      <c r="P450" s="38"/>
      <c r="Q450" s="38"/>
      <c r="R450" s="38"/>
      <c r="S450" s="38"/>
      <c r="T450" s="38"/>
      <c r="U450" s="38"/>
      <c r="V450" s="38"/>
      <c r="W450" s="37"/>
      <c r="Y450" s="40">
        <f t="shared" si="84"/>
        <v>437</v>
      </c>
      <c r="Z450" s="41" t="e">
        <f>IF($G$6="январь",ROUND(#REF!-#REF!,2),IF(#REF!&gt;=#REF!,0,ROUND(#REF!-#REF!,2)))</f>
        <v>#REF!</v>
      </c>
      <c r="AA450" s="32" t="e">
        <f>IF(#REF!&gt;#REF!,#REF!-#REF!,0)</f>
        <v>#REF!</v>
      </c>
      <c r="AB450" s="42" t="e">
        <f>IF($G$6="январь",ROUND(#REF!-#REF!,2),IF(#REF!&gt;=#REF!,0,ROUND(#REF!-#REF!,2)))</f>
        <v>#REF!</v>
      </c>
      <c r="AC450" s="32" t="e">
        <f>IF(#REF!&gt;#REF!,#REF!-#REF!,0)</f>
        <v>#REF!</v>
      </c>
      <c r="AD450" s="32">
        <f t="shared" si="74"/>
        <v>0</v>
      </c>
      <c r="AE450" s="41">
        <f t="shared" si="75"/>
        <v>0</v>
      </c>
      <c r="AF450" s="41">
        <f t="shared" si="76"/>
        <v>0</v>
      </c>
      <c r="AG450" s="41">
        <f t="shared" si="77"/>
        <v>0</v>
      </c>
      <c r="AH450" s="41">
        <f t="shared" si="78"/>
        <v>0</v>
      </c>
      <c r="AI450" s="41">
        <f t="shared" si="79"/>
        <v>0</v>
      </c>
      <c r="AJ450" s="41">
        <f t="shared" si="80"/>
        <v>0</v>
      </c>
      <c r="AK450" s="41">
        <f t="shared" si="81"/>
        <v>0</v>
      </c>
      <c r="AL450" s="41">
        <f t="shared" si="82"/>
        <v>0</v>
      </c>
      <c r="AN450" s="40">
        <f t="shared" si="85"/>
        <v>437</v>
      </c>
      <c r="AO4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0" s="42">
        <f>IF(B450="",0,IF(ISERROR(VLOOKUP(B450,LesName,1,FALSE)),"ошибка в наименовании",0))</f>
        <v>0</v>
      </c>
      <c r="AQ450" s="42">
        <f>IF(OR(AND(LEN(C450)&gt;0,LEN(B450)&gt;0,H450&lt;&gt;0),AND(LEN(C450)=0,LEN(B450)=0,H450=0)),0,"введены не все данные (графы Б, В, 9)")</f>
        <v>0</v>
      </c>
    </row>
    <row r="451" spans="1:43" hidden="1" x14ac:dyDescent="0.2">
      <c r="A451" s="34">
        <v>438</v>
      </c>
      <c r="B451" s="35"/>
      <c r="C451" s="35"/>
      <c r="D451" s="35"/>
      <c r="E451" s="35"/>
      <c r="F451" s="36"/>
      <c r="G451" s="37"/>
      <c r="H451" s="39">
        <f t="shared" si="83"/>
        <v>0</v>
      </c>
      <c r="I451" s="38"/>
      <c r="J451" s="38"/>
      <c r="K451" s="38"/>
      <c r="L451" s="38"/>
      <c r="M451" s="38"/>
      <c r="N451" s="38"/>
      <c r="O451" s="38"/>
      <c r="P451" s="38"/>
      <c r="Q451" s="38"/>
      <c r="R451" s="38"/>
      <c r="S451" s="38"/>
      <c r="T451" s="38"/>
      <c r="U451" s="38"/>
      <c r="V451" s="38"/>
      <c r="W451" s="37"/>
      <c r="Y451" s="40">
        <f t="shared" si="84"/>
        <v>438</v>
      </c>
      <c r="Z451" s="41" t="e">
        <f>IF($G$6="январь",ROUND(#REF!-#REF!,2),IF(#REF!&gt;=#REF!,0,ROUND(#REF!-#REF!,2)))</f>
        <v>#REF!</v>
      </c>
      <c r="AA451" s="32" t="e">
        <f>IF(#REF!&gt;#REF!,#REF!-#REF!,0)</f>
        <v>#REF!</v>
      </c>
      <c r="AB451" s="42" t="e">
        <f>IF($G$6="январь",ROUND(#REF!-#REF!,2),IF(#REF!&gt;=#REF!,0,ROUND(#REF!-#REF!,2)))</f>
        <v>#REF!</v>
      </c>
      <c r="AC451" s="32" t="e">
        <f>IF(#REF!&gt;#REF!,#REF!-#REF!,0)</f>
        <v>#REF!</v>
      </c>
      <c r="AD451" s="32">
        <f t="shared" si="74"/>
        <v>0</v>
      </c>
      <c r="AE451" s="41">
        <f t="shared" si="75"/>
        <v>0</v>
      </c>
      <c r="AF451" s="41">
        <f t="shared" si="76"/>
        <v>0</v>
      </c>
      <c r="AG451" s="41">
        <f t="shared" si="77"/>
        <v>0</v>
      </c>
      <c r="AH451" s="41">
        <f t="shared" si="78"/>
        <v>0</v>
      </c>
      <c r="AI451" s="41">
        <f t="shared" si="79"/>
        <v>0</v>
      </c>
      <c r="AJ451" s="41">
        <f t="shared" si="80"/>
        <v>0</v>
      </c>
      <c r="AK451" s="41">
        <f t="shared" si="81"/>
        <v>0</v>
      </c>
      <c r="AL451" s="41">
        <f t="shared" si="82"/>
        <v>0</v>
      </c>
      <c r="AN451" s="40">
        <f t="shared" si="85"/>
        <v>438</v>
      </c>
      <c r="AO4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1" s="42">
        <f>IF(B451="",0,IF(ISERROR(VLOOKUP(B451,LesName,1,FALSE)),"ошибка в наименовании",0))</f>
        <v>0</v>
      </c>
      <c r="AQ451" s="42">
        <f>IF(OR(AND(LEN(C451)&gt;0,LEN(B451)&gt;0,H451&lt;&gt;0),AND(LEN(C451)=0,LEN(B451)=0,H451=0)),0,"введены не все данные (графы Б, В, 9)")</f>
        <v>0</v>
      </c>
    </row>
    <row r="452" spans="1:43" hidden="1" x14ac:dyDescent="0.2">
      <c r="A452" s="34">
        <v>439</v>
      </c>
      <c r="B452" s="35"/>
      <c r="C452" s="35"/>
      <c r="D452" s="35"/>
      <c r="E452" s="35"/>
      <c r="F452" s="36"/>
      <c r="G452" s="37"/>
      <c r="H452" s="39">
        <f t="shared" si="83"/>
        <v>0</v>
      </c>
      <c r="I452" s="38"/>
      <c r="J452" s="38"/>
      <c r="K452" s="38"/>
      <c r="L452" s="38"/>
      <c r="M452" s="38"/>
      <c r="N452" s="38"/>
      <c r="O452" s="38"/>
      <c r="P452" s="38"/>
      <c r="Q452" s="38"/>
      <c r="R452" s="38"/>
      <c r="S452" s="38"/>
      <c r="T452" s="38"/>
      <c r="U452" s="38"/>
      <c r="V452" s="38"/>
      <c r="W452" s="37"/>
      <c r="Y452" s="40">
        <f t="shared" si="84"/>
        <v>439</v>
      </c>
      <c r="Z452" s="41" t="e">
        <f>IF($G$6="январь",ROUND(#REF!-#REF!,2),IF(#REF!&gt;=#REF!,0,ROUND(#REF!-#REF!,2)))</f>
        <v>#REF!</v>
      </c>
      <c r="AA452" s="32" t="e">
        <f>IF(#REF!&gt;#REF!,#REF!-#REF!,0)</f>
        <v>#REF!</v>
      </c>
      <c r="AB452" s="42" t="e">
        <f>IF($G$6="январь",ROUND(#REF!-#REF!,2),IF(#REF!&gt;=#REF!,0,ROUND(#REF!-#REF!,2)))</f>
        <v>#REF!</v>
      </c>
      <c r="AC452" s="32" t="e">
        <f>IF(#REF!&gt;#REF!,#REF!-#REF!,0)</f>
        <v>#REF!</v>
      </c>
      <c r="AD452" s="32">
        <f t="shared" si="74"/>
        <v>0</v>
      </c>
      <c r="AE452" s="41">
        <f t="shared" si="75"/>
        <v>0</v>
      </c>
      <c r="AF452" s="41">
        <f t="shared" si="76"/>
        <v>0</v>
      </c>
      <c r="AG452" s="41">
        <f t="shared" si="77"/>
        <v>0</v>
      </c>
      <c r="AH452" s="41">
        <f t="shared" si="78"/>
        <v>0</v>
      </c>
      <c r="AI452" s="41">
        <f t="shared" si="79"/>
        <v>0</v>
      </c>
      <c r="AJ452" s="41">
        <f t="shared" si="80"/>
        <v>0</v>
      </c>
      <c r="AK452" s="41">
        <f t="shared" si="81"/>
        <v>0</v>
      </c>
      <c r="AL452" s="41">
        <f t="shared" si="82"/>
        <v>0</v>
      </c>
      <c r="AN452" s="40">
        <f t="shared" si="85"/>
        <v>439</v>
      </c>
      <c r="AO4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2" s="42">
        <f>IF(B452="",0,IF(ISERROR(VLOOKUP(B452,LesName,1,FALSE)),"ошибка в наименовании",0))</f>
        <v>0</v>
      </c>
      <c r="AQ452" s="42">
        <f>IF(OR(AND(LEN(C452)&gt;0,LEN(B452)&gt;0,H452&lt;&gt;0),AND(LEN(C452)=0,LEN(B452)=0,H452=0)),0,"введены не все данные (графы Б, В, 9)")</f>
        <v>0</v>
      </c>
    </row>
    <row r="453" spans="1:43" ht="25.5" hidden="1" customHeight="1" x14ac:dyDescent="0.2">
      <c r="A453" s="34">
        <v>440</v>
      </c>
      <c r="B453" s="35"/>
      <c r="C453" s="35"/>
      <c r="D453" s="35"/>
      <c r="E453" s="35"/>
      <c r="F453" s="36"/>
      <c r="G453" s="37"/>
      <c r="H453" s="39">
        <f t="shared" si="83"/>
        <v>0</v>
      </c>
      <c r="I453" s="38"/>
      <c r="J453" s="38"/>
      <c r="K453" s="38"/>
      <c r="L453" s="38"/>
      <c r="M453" s="38"/>
      <c r="N453" s="38"/>
      <c r="O453" s="38"/>
      <c r="P453" s="38"/>
      <c r="Q453" s="38"/>
      <c r="R453" s="38"/>
      <c r="S453" s="38"/>
      <c r="T453" s="38"/>
      <c r="U453" s="38"/>
      <c r="V453" s="38"/>
      <c r="W453" s="37"/>
      <c r="Y453" s="40">
        <f t="shared" si="84"/>
        <v>440</v>
      </c>
      <c r="Z453" s="41" t="e">
        <f>IF($G$6="январь",ROUND(#REF!-#REF!,2),IF(#REF!&gt;=#REF!,0,ROUND(#REF!-#REF!,2)))</f>
        <v>#REF!</v>
      </c>
      <c r="AA453" s="32" t="e">
        <f>IF(#REF!&gt;#REF!,#REF!-#REF!,0)</f>
        <v>#REF!</v>
      </c>
      <c r="AB453" s="42" t="e">
        <f>IF($G$6="январь",ROUND(#REF!-#REF!,2),IF(#REF!&gt;=#REF!,0,ROUND(#REF!-#REF!,2)))</f>
        <v>#REF!</v>
      </c>
      <c r="AC453" s="32" t="e">
        <f>IF(#REF!&gt;#REF!,#REF!-#REF!,0)</f>
        <v>#REF!</v>
      </c>
      <c r="AD453" s="32">
        <f t="shared" si="74"/>
        <v>0</v>
      </c>
      <c r="AE453" s="41">
        <f t="shared" si="75"/>
        <v>0</v>
      </c>
      <c r="AF453" s="41">
        <f t="shared" si="76"/>
        <v>0</v>
      </c>
      <c r="AG453" s="41">
        <f t="shared" si="77"/>
        <v>0</v>
      </c>
      <c r="AH453" s="41">
        <f t="shared" si="78"/>
        <v>0</v>
      </c>
      <c r="AI453" s="41">
        <f t="shared" si="79"/>
        <v>0</v>
      </c>
      <c r="AJ453" s="41">
        <f t="shared" si="80"/>
        <v>0</v>
      </c>
      <c r="AK453" s="41">
        <f t="shared" si="81"/>
        <v>0</v>
      </c>
      <c r="AL453" s="41">
        <f t="shared" si="82"/>
        <v>0</v>
      </c>
      <c r="AN453" s="40">
        <f t="shared" si="85"/>
        <v>440</v>
      </c>
      <c r="AO4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3" s="42">
        <f>IF(B453="",0,IF(ISERROR(VLOOKUP(B453,LesName,1,FALSE)),"ошибка в наименовании",0))</f>
        <v>0</v>
      </c>
      <c r="AQ453" s="42">
        <f>IF(OR(AND(LEN(C453)&gt;0,LEN(B453)&gt;0,H453&lt;&gt;0),AND(LEN(C453)=0,LEN(B453)=0,H453=0)),0,"введены не все данные (графы Б, В, 9)")</f>
        <v>0</v>
      </c>
    </row>
    <row r="454" spans="1:43" hidden="1" x14ac:dyDescent="0.2">
      <c r="A454" s="34">
        <v>441</v>
      </c>
      <c r="B454" s="35"/>
      <c r="C454" s="35"/>
      <c r="D454" s="35"/>
      <c r="E454" s="35"/>
      <c r="F454" s="36"/>
      <c r="G454" s="37"/>
      <c r="H454" s="39">
        <f t="shared" si="83"/>
        <v>0</v>
      </c>
      <c r="I454" s="38"/>
      <c r="J454" s="38"/>
      <c r="K454" s="38"/>
      <c r="L454" s="38"/>
      <c r="M454" s="38"/>
      <c r="N454" s="38"/>
      <c r="O454" s="38"/>
      <c r="P454" s="38"/>
      <c r="Q454" s="38"/>
      <c r="R454" s="38"/>
      <c r="S454" s="38"/>
      <c r="T454" s="38"/>
      <c r="U454" s="38"/>
      <c r="V454" s="38"/>
      <c r="W454" s="37"/>
      <c r="Y454" s="40">
        <f t="shared" si="84"/>
        <v>441</v>
      </c>
      <c r="Z454" s="41" t="e">
        <f>IF($G$6="январь",ROUND(#REF!-#REF!,2),IF(#REF!&gt;=#REF!,0,ROUND(#REF!-#REF!,2)))</f>
        <v>#REF!</v>
      </c>
      <c r="AA454" s="32" t="e">
        <f>IF(#REF!&gt;#REF!,#REF!-#REF!,0)</f>
        <v>#REF!</v>
      </c>
      <c r="AB454" s="42" t="e">
        <f>IF($G$6="январь",ROUND(#REF!-#REF!,2),IF(#REF!&gt;=#REF!,0,ROUND(#REF!-#REF!,2)))</f>
        <v>#REF!</v>
      </c>
      <c r="AC454" s="32" t="e">
        <f>IF(#REF!&gt;#REF!,#REF!-#REF!,0)</f>
        <v>#REF!</v>
      </c>
      <c r="AD454" s="32">
        <f t="shared" si="74"/>
        <v>0</v>
      </c>
      <c r="AE454" s="41">
        <f t="shared" si="75"/>
        <v>0</v>
      </c>
      <c r="AF454" s="41">
        <f t="shared" si="76"/>
        <v>0</v>
      </c>
      <c r="AG454" s="41">
        <f t="shared" si="77"/>
        <v>0</v>
      </c>
      <c r="AH454" s="41">
        <f t="shared" si="78"/>
        <v>0</v>
      </c>
      <c r="AI454" s="41">
        <f t="shared" si="79"/>
        <v>0</v>
      </c>
      <c r="AJ454" s="41">
        <f t="shared" si="80"/>
        <v>0</v>
      </c>
      <c r="AK454" s="41">
        <f t="shared" si="81"/>
        <v>0</v>
      </c>
      <c r="AL454" s="41">
        <f t="shared" si="82"/>
        <v>0</v>
      </c>
      <c r="AN454" s="40">
        <f t="shared" si="85"/>
        <v>441</v>
      </c>
      <c r="AO4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4" s="42">
        <f>IF(B454="",0,IF(ISERROR(VLOOKUP(B454,LesName,1,FALSE)),"ошибка в наименовании",0))</f>
        <v>0</v>
      </c>
      <c r="AQ454" s="42">
        <f>IF(OR(AND(LEN(C454)&gt;0,LEN(B454)&gt;0,H454&lt;&gt;0),AND(LEN(C454)=0,LEN(B454)=0,H454=0)),0,"введены не все данные (графы Б, В, 9)")</f>
        <v>0</v>
      </c>
    </row>
    <row r="455" spans="1:43" hidden="1" x14ac:dyDescent="0.2">
      <c r="A455" s="34">
        <v>442</v>
      </c>
      <c r="B455" s="35"/>
      <c r="C455" s="35"/>
      <c r="D455" s="35"/>
      <c r="E455" s="35"/>
      <c r="F455" s="36"/>
      <c r="G455" s="37"/>
      <c r="H455" s="39">
        <f t="shared" si="83"/>
        <v>0</v>
      </c>
      <c r="I455" s="38"/>
      <c r="J455" s="38"/>
      <c r="K455" s="38"/>
      <c r="L455" s="38"/>
      <c r="M455" s="38"/>
      <c r="N455" s="38"/>
      <c r="O455" s="38"/>
      <c r="P455" s="38"/>
      <c r="Q455" s="38"/>
      <c r="R455" s="38"/>
      <c r="S455" s="38"/>
      <c r="T455" s="38"/>
      <c r="U455" s="38"/>
      <c r="V455" s="38"/>
      <c r="W455" s="37"/>
      <c r="Y455" s="40">
        <f t="shared" si="84"/>
        <v>442</v>
      </c>
      <c r="Z455" s="41" t="e">
        <f>IF($G$6="январь",ROUND(#REF!-#REF!,2),IF(#REF!&gt;=#REF!,0,ROUND(#REF!-#REF!,2)))</f>
        <v>#REF!</v>
      </c>
      <c r="AA455" s="32" t="e">
        <f>IF(#REF!&gt;#REF!,#REF!-#REF!,0)</f>
        <v>#REF!</v>
      </c>
      <c r="AB455" s="42" t="e">
        <f>IF($G$6="январь",ROUND(#REF!-#REF!,2),IF(#REF!&gt;=#REF!,0,ROUND(#REF!-#REF!,2)))</f>
        <v>#REF!</v>
      </c>
      <c r="AC455" s="32" t="e">
        <f>IF(#REF!&gt;#REF!,#REF!-#REF!,0)</f>
        <v>#REF!</v>
      </c>
      <c r="AD455" s="32">
        <f t="shared" si="74"/>
        <v>0</v>
      </c>
      <c r="AE455" s="41">
        <f t="shared" si="75"/>
        <v>0</v>
      </c>
      <c r="AF455" s="41">
        <f t="shared" si="76"/>
        <v>0</v>
      </c>
      <c r="AG455" s="41">
        <f t="shared" si="77"/>
        <v>0</v>
      </c>
      <c r="AH455" s="41">
        <f t="shared" si="78"/>
        <v>0</v>
      </c>
      <c r="AI455" s="41">
        <f t="shared" si="79"/>
        <v>0</v>
      </c>
      <c r="AJ455" s="41">
        <f t="shared" si="80"/>
        <v>0</v>
      </c>
      <c r="AK455" s="41">
        <f t="shared" si="81"/>
        <v>0</v>
      </c>
      <c r="AL455" s="41">
        <f t="shared" si="82"/>
        <v>0</v>
      </c>
      <c r="AN455" s="40">
        <f t="shared" si="85"/>
        <v>442</v>
      </c>
      <c r="AO4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5" s="42">
        <f>IF(B455="",0,IF(ISERROR(VLOOKUP(B455,LesName,1,FALSE)),"ошибка в наименовании",0))</f>
        <v>0</v>
      </c>
      <c r="AQ455" s="42">
        <f>IF(OR(AND(LEN(C455)&gt;0,LEN(B455)&gt;0,H455&lt;&gt;0),AND(LEN(C455)=0,LEN(B455)=0,H455=0)),0,"введены не все данные (графы Б, В, 9)")</f>
        <v>0</v>
      </c>
    </row>
    <row r="456" spans="1:43" hidden="1" x14ac:dyDescent="0.2">
      <c r="A456" s="34">
        <v>443</v>
      </c>
      <c r="B456" s="35"/>
      <c r="C456" s="35"/>
      <c r="D456" s="35"/>
      <c r="E456" s="35"/>
      <c r="F456" s="36"/>
      <c r="G456" s="37"/>
      <c r="H456" s="39">
        <f t="shared" si="83"/>
        <v>0</v>
      </c>
      <c r="I456" s="38"/>
      <c r="J456" s="38"/>
      <c r="K456" s="38"/>
      <c r="L456" s="38"/>
      <c r="M456" s="38"/>
      <c r="N456" s="38"/>
      <c r="O456" s="38"/>
      <c r="P456" s="38"/>
      <c r="Q456" s="38"/>
      <c r="R456" s="38"/>
      <c r="S456" s="38"/>
      <c r="T456" s="38"/>
      <c r="U456" s="38"/>
      <c r="V456" s="38"/>
      <c r="W456" s="37"/>
      <c r="Y456" s="40">
        <f t="shared" si="84"/>
        <v>443</v>
      </c>
      <c r="Z456" s="41" t="e">
        <f>IF($G$6="январь",ROUND(#REF!-#REF!,2),IF(#REF!&gt;=#REF!,0,ROUND(#REF!-#REF!,2)))</f>
        <v>#REF!</v>
      </c>
      <c r="AA456" s="32" t="e">
        <f>IF(#REF!&gt;#REF!,#REF!-#REF!,0)</f>
        <v>#REF!</v>
      </c>
      <c r="AB456" s="42" t="e">
        <f>IF($G$6="январь",ROUND(#REF!-#REF!,2),IF(#REF!&gt;=#REF!,0,ROUND(#REF!-#REF!,2)))</f>
        <v>#REF!</v>
      </c>
      <c r="AC456" s="32" t="e">
        <f>IF(#REF!&gt;#REF!,#REF!-#REF!,0)</f>
        <v>#REF!</v>
      </c>
      <c r="AD456" s="32">
        <f t="shared" si="74"/>
        <v>0</v>
      </c>
      <c r="AE456" s="41">
        <f t="shared" si="75"/>
        <v>0</v>
      </c>
      <c r="AF456" s="41">
        <f t="shared" si="76"/>
        <v>0</v>
      </c>
      <c r="AG456" s="41">
        <f t="shared" si="77"/>
        <v>0</v>
      </c>
      <c r="AH456" s="41">
        <f t="shared" si="78"/>
        <v>0</v>
      </c>
      <c r="AI456" s="41">
        <f t="shared" si="79"/>
        <v>0</v>
      </c>
      <c r="AJ456" s="41">
        <f t="shared" si="80"/>
        <v>0</v>
      </c>
      <c r="AK456" s="41">
        <f t="shared" si="81"/>
        <v>0</v>
      </c>
      <c r="AL456" s="41">
        <f t="shared" si="82"/>
        <v>0</v>
      </c>
      <c r="AN456" s="40">
        <f t="shared" si="85"/>
        <v>443</v>
      </c>
      <c r="AO4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6" s="42">
        <f>IF(B456="",0,IF(ISERROR(VLOOKUP(B456,LesName,1,FALSE)),"ошибка в наименовании",0))</f>
        <v>0</v>
      </c>
      <c r="AQ456" s="42">
        <f>IF(OR(AND(LEN(C456)&gt;0,LEN(B456)&gt;0,H456&lt;&gt;0),AND(LEN(C456)=0,LEN(B456)=0,H456=0)),0,"введены не все данные (графы Б, В, 9)")</f>
        <v>0</v>
      </c>
    </row>
    <row r="457" spans="1:43" ht="25.5" hidden="1" customHeight="1" x14ac:dyDescent="0.2">
      <c r="A457" s="34">
        <v>444</v>
      </c>
      <c r="B457" s="35"/>
      <c r="C457" s="35"/>
      <c r="D457" s="35"/>
      <c r="E457" s="35"/>
      <c r="F457" s="36"/>
      <c r="G457" s="37"/>
      <c r="H457" s="39">
        <f t="shared" si="83"/>
        <v>0</v>
      </c>
      <c r="I457" s="38"/>
      <c r="J457" s="38"/>
      <c r="K457" s="38"/>
      <c r="L457" s="38"/>
      <c r="M457" s="38"/>
      <c r="N457" s="38"/>
      <c r="O457" s="38"/>
      <c r="P457" s="38"/>
      <c r="Q457" s="38"/>
      <c r="R457" s="38"/>
      <c r="S457" s="38"/>
      <c r="T457" s="38"/>
      <c r="U457" s="38"/>
      <c r="V457" s="38"/>
      <c r="W457" s="37"/>
      <c r="Y457" s="40">
        <f t="shared" si="84"/>
        <v>444</v>
      </c>
      <c r="Z457" s="41" t="e">
        <f>IF($G$6="январь",ROUND(#REF!-#REF!,2),IF(#REF!&gt;=#REF!,0,ROUND(#REF!-#REF!,2)))</f>
        <v>#REF!</v>
      </c>
      <c r="AA457" s="32" t="e">
        <f>IF(#REF!&gt;#REF!,#REF!-#REF!,0)</f>
        <v>#REF!</v>
      </c>
      <c r="AB457" s="42" t="e">
        <f>IF($G$6="январь",ROUND(#REF!-#REF!,2),IF(#REF!&gt;=#REF!,0,ROUND(#REF!-#REF!,2)))</f>
        <v>#REF!</v>
      </c>
      <c r="AC457" s="32" t="e">
        <f>IF(#REF!&gt;#REF!,#REF!-#REF!,0)</f>
        <v>#REF!</v>
      </c>
      <c r="AD457" s="32">
        <f t="shared" si="74"/>
        <v>0</v>
      </c>
      <c r="AE457" s="41">
        <f t="shared" si="75"/>
        <v>0</v>
      </c>
      <c r="AF457" s="41">
        <f t="shared" si="76"/>
        <v>0</v>
      </c>
      <c r="AG457" s="41">
        <f t="shared" si="77"/>
        <v>0</v>
      </c>
      <c r="AH457" s="41">
        <f t="shared" si="78"/>
        <v>0</v>
      </c>
      <c r="AI457" s="41">
        <f t="shared" si="79"/>
        <v>0</v>
      </c>
      <c r="AJ457" s="41">
        <f t="shared" si="80"/>
        <v>0</v>
      </c>
      <c r="AK457" s="41">
        <f t="shared" si="81"/>
        <v>0</v>
      </c>
      <c r="AL457" s="41">
        <f t="shared" si="82"/>
        <v>0</v>
      </c>
      <c r="AN457" s="40">
        <f t="shared" si="85"/>
        <v>444</v>
      </c>
      <c r="AO4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7" s="42">
        <f>IF(B457="",0,IF(ISERROR(VLOOKUP(B457,LesName,1,FALSE)),"ошибка в наименовании",0))</f>
        <v>0</v>
      </c>
      <c r="AQ457" s="42">
        <f>IF(OR(AND(LEN(C457)&gt;0,LEN(B457)&gt;0,H457&lt;&gt;0),AND(LEN(C457)=0,LEN(B457)=0,H457=0)),0,"введены не все данные (графы Б, В, 9)")</f>
        <v>0</v>
      </c>
    </row>
    <row r="458" spans="1:43" ht="35.25" hidden="1" customHeight="1" x14ac:dyDescent="0.2">
      <c r="A458" s="34">
        <v>445</v>
      </c>
      <c r="B458" s="35"/>
      <c r="C458" s="35"/>
      <c r="D458" s="35"/>
      <c r="E458" s="35"/>
      <c r="F458" s="36"/>
      <c r="G458" s="37"/>
      <c r="H458" s="39">
        <f t="shared" si="83"/>
        <v>0</v>
      </c>
      <c r="I458" s="38"/>
      <c r="J458" s="38"/>
      <c r="K458" s="38"/>
      <c r="L458" s="38"/>
      <c r="M458" s="38"/>
      <c r="N458" s="38"/>
      <c r="O458" s="38"/>
      <c r="P458" s="38"/>
      <c r="Q458" s="38"/>
      <c r="R458" s="38"/>
      <c r="S458" s="38"/>
      <c r="T458" s="38"/>
      <c r="U458" s="38"/>
      <c r="V458" s="38"/>
      <c r="W458" s="37"/>
      <c r="Y458" s="40">
        <f t="shared" si="84"/>
        <v>445</v>
      </c>
      <c r="Z458" s="41" t="e">
        <f>IF($G$6="январь",ROUND(#REF!-#REF!,2),IF(#REF!&gt;=#REF!,0,ROUND(#REF!-#REF!,2)))</f>
        <v>#REF!</v>
      </c>
      <c r="AA458" s="32" t="e">
        <f>IF(#REF!&gt;#REF!,#REF!-#REF!,0)</f>
        <v>#REF!</v>
      </c>
      <c r="AB458" s="42" t="e">
        <f>IF($G$6="январь",ROUND(#REF!-#REF!,2),IF(#REF!&gt;=#REF!,0,ROUND(#REF!-#REF!,2)))</f>
        <v>#REF!</v>
      </c>
      <c r="AC458" s="32" t="e">
        <f>IF(#REF!&gt;#REF!,#REF!-#REF!,0)</f>
        <v>#REF!</v>
      </c>
      <c r="AD458" s="32">
        <f t="shared" si="74"/>
        <v>0</v>
      </c>
      <c r="AE458" s="41">
        <f t="shared" si="75"/>
        <v>0</v>
      </c>
      <c r="AF458" s="41">
        <f t="shared" si="76"/>
        <v>0</v>
      </c>
      <c r="AG458" s="41">
        <f t="shared" si="77"/>
        <v>0</v>
      </c>
      <c r="AH458" s="41">
        <f t="shared" si="78"/>
        <v>0</v>
      </c>
      <c r="AI458" s="41">
        <f t="shared" si="79"/>
        <v>0</v>
      </c>
      <c r="AJ458" s="41">
        <f t="shared" si="80"/>
        <v>0</v>
      </c>
      <c r="AK458" s="41">
        <f t="shared" si="81"/>
        <v>0</v>
      </c>
      <c r="AL458" s="41">
        <f t="shared" si="82"/>
        <v>0</v>
      </c>
      <c r="AN458" s="40">
        <f t="shared" si="85"/>
        <v>445</v>
      </c>
      <c r="AO4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8" s="42">
        <f>IF(B458="",0,IF(ISERROR(VLOOKUP(B458,LesName,1,FALSE)),"ошибка в наименовании",0))</f>
        <v>0</v>
      </c>
      <c r="AQ458" s="42">
        <f>IF(OR(AND(LEN(C458)&gt;0,LEN(B458)&gt;0,H458&lt;&gt;0),AND(LEN(C458)=0,LEN(B458)=0,H458=0)),0,"введены не все данные (графы Б, В, 9)")</f>
        <v>0</v>
      </c>
    </row>
    <row r="459" spans="1:43" hidden="1" x14ac:dyDescent="0.2">
      <c r="A459" s="34">
        <v>446</v>
      </c>
      <c r="B459" s="35"/>
      <c r="C459" s="35"/>
      <c r="D459" s="35"/>
      <c r="E459" s="35"/>
      <c r="F459" s="36"/>
      <c r="G459" s="37"/>
      <c r="H459" s="39">
        <f t="shared" si="83"/>
        <v>0</v>
      </c>
      <c r="I459" s="38"/>
      <c r="J459" s="38"/>
      <c r="K459" s="38"/>
      <c r="L459" s="38"/>
      <c r="M459" s="38"/>
      <c r="N459" s="38"/>
      <c r="O459" s="38"/>
      <c r="P459" s="38"/>
      <c r="Q459" s="38"/>
      <c r="R459" s="38"/>
      <c r="S459" s="38"/>
      <c r="T459" s="38"/>
      <c r="U459" s="38"/>
      <c r="V459" s="38"/>
      <c r="W459" s="37"/>
      <c r="Y459" s="40">
        <f t="shared" si="84"/>
        <v>446</v>
      </c>
      <c r="Z459" s="41" t="e">
        <f>IF($G$6="январь",ROUND(#REF!-#REF!,2),IF(#REF!&gt;=#REF!,0,ROUND(#REF!-#REF!,2)))</f>
        <v>#REF!</v>
      </c>
      <c r="AA459" s="32" t="e">
        <f>IF(#REF!&gt;#REF!,#REF!-#REF!,0)</f>
        <v>#REF!</v>
      </c>
      <c r="AB459" s="42" t="e">
        <f>IF($G$6="январь",ROUND(#REF!-#REF!,2),IF(#REF!&gt;=#REF!,0,ROUND(#REF!-#REF!,2)))</f>
        <v>#REF!</v>
      </c>
      <c r="AC459" s="32" t="e">
        <f>IF(#REF!&gt;#REF!,#REF!-#REF!,0)</f>
        <v>#REF!</v>
      </c>
      <c r="AD459" s="32">
        <f t="shared" si="74"/>
        <v>0</v>
      </c>
      <c r="AE459" s="41">
        <f t="shared" si="75"/>
        <v>0</v>
      </c>
      <c r="AF459" s="41">
        <f t="shared" si="76"/>
        <v>0</v>
      </c>
      <c r="AG459" s="41">
        <f t="shared" si="77"/>
        <v>0</v>
      </c>
      <c r="AH459" s="41">
        <f t="shared" si="78"/>
        <v>0</v>
      </c>
      <c r="AI459" s="41">
        <f t="shared" si="79"/>
        <v>0</v>
      </c>
      <c r="AJ459" s="41">
        <f t="shared" si="80"/>
        <v>0</v>
      </c>
      <c r="AK459" s="41">
        <f t="shared" si="81"/>
        <v>0</v>
      </c>
      <c r="AL459" s="41">
        <f t="shared" si="82"/>
        <v>0</v>
      </c>
      <c r="AN459" s="40">
        <f t="shared" si="85"/>
        <v>446</v>
      </c>
      <c r="AO4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59" s="42">
        <f>IF(B459="",0,IF(ISERROR(VLOOKUP(B459,LesName,1,FALSE)),"ошибка в наименовании",0))</f>
        <v>0</v>
      </c>
      <c r="AQ459" s="42">
        <f>IF(OR(AND(LEN(C459)&gt;0,LEN(B459)&gt;0,H459&lt;&gt;0),AND(LEN(C459)=0,LEN(B459)=0,H459=0)),0,"введены не все данные (графы Б, В, 9)")</f>
        <v>0</v>
      </c>
    </row>
    <row r="460" spans="1:43" hidden="1" x14ac:dyDescent="0.2">
      <c r="A460" s="34">
        <v>447</v>
      </c>
      <c r="B460" s="35"/>
      <c r="C460" s="35"/>
      <c r="D460" s="35"/>
      <c r="E460" s="35"/>
      <c r="F460" s="36"/>
      <c r="G460" s="37"/>
      <c r="H460" s="39">
        <f t="shared" si="83"/>
        <v>0</v>
      </c>
      <c r="I460" s="38"/>
      <c r="J460" s="38"/>
      <c r="K460" s="38"/>
      <c r="L460" s="38"/>
      <c r="M460" s="38"/>
      <c r="N460" s="38"/>
      <c r="O460" s="38"/>
      <c r="P460" s="38"/>
      <c r="Q460" s="38"/>
      <c r="R460" s="38"/>
      <c r="S460" s="38"/>
      <c r="T460" s="38"/>
      <c r="U460" s="38"/>
      <c r="V460" s="38"/>
      <c r="W460" s="37"/>
      <c r="Y460" s="40">
        <f t="shared" si="84"/>
        <v>447</v>
      </c>
      <c r="Z460" s="41" t="e">
        <f>IF($G$6="январь",ROUND(#REF!-#REF!,2),IF(#REF!&gt;=#REF!,0,ROUND(#REF!-#REF!,2)))</f>
        <v>#REF!</v>
      </c>
      <c r="AA460" s="32" t="e">
        <f>IF(#REF!&gt;#REF!,#REF!-#REF!,0)</f>
        <v>#REF!</v>
      </c>
      <c r="AB460" s="42" t="e">
        <f>IF($G$6="январь",ROUND(#REF!-#REF!,2),IF(#REF!&gt;=#REF!,0,ROUND(#REF!-#REF!,2)))</f>
        <v>#REF!</v>
      </c>
      <c r="AC460" s="32" t="e">
        <f>IF(#REF!&gt;#REF!,#REF!-#REF!,0)</f>
        <v>#REF!</v>
      </c>
      <c r="AD460" s="32">
        <f t="shared" si="74"/>
        <v>0</v>
      </c>
      <c r="AE460" s="41">
        <f t="shared" si="75"/>
        <v>0</v>
      </c>
      <c r="AF460" s="41">
        <f t="shared" si="76"/>
        <v>0</v>
      </c>
      <c r="AG460" s="41">
        <f t="shared" si="77"/>
        <v>0</v>
      </c>
      <c r="AH460" s="41">
        <f t="shared" si="78"/>
        <v>0</v>
      </c>
      <c r="AI460" s="41">
        <f t="shared" si="79"/>
        <v>0</v>
      </c>
      <c r="AJ460" s="41">
        <f t="shared" si="80"/>
        <v>0</v>
      </c>
      <c r="AK460" s="41">
        <f t="shared" si="81"/>
        <v>0</v>
      </c>
      <c r="AL460" s="41">
        <f t="shared" si="82"/>
        <v>0</v>
      </c>
      <c r="AN460" s="40">
        <f t="shared" si="85"/>
        <v>447</v>
      </c>
      <c r="AO4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0" s="42">
        <f>IF(B460="",0,IF(ISERROR(VLOOKUP(B460,LesName,1,FALSE)),"ошибка в наименовании",0))</f>
        <v>0</v>
      </c>
      <c r="AQ460" s="42">
        <f>IF(OR(AND(LEN(C460)&gt;0,LEN(B460)&gt;0,H460&lt;&gt;0),AND(LEN(C460)=0,LEN(B460)=0,H460=0)),0,"введены не все данные (графы Б, В, 9)")</f>
        <v>0</v>
      </c>
    </row>
    <row r="461" spans="1:43" hidden="1" x14ac:dyDescent="0.2">
      <c r="A461" s="34">
        <v>448</v>
      </c>
      <c r="B461" s="35"/>
      <c r="C461" s="35"/>
      <c r="D461" s="35"/>
      <c r="E461" s="35"/>
      <c r="F461" s="36"/>
      <c r="G461" s="37"/>
      <c r="H461" s="39">
        <f t="shared" si="83"/>
        <v>0</v>
      </c>
      <c r="I461" s="38"/>
      <c r="J461" s="38"/>
      <c r="K461" s="38"/>
      <c r="L461" s="38"/>
      <c r="M461" s="38"/>
      <c r="N461" s="38"/>
      <c r="O461" s="38"/>
      <c r="P461" s="38"/>
      <c r="Q461" s="38"/>
      <c r="R461" s="38"/>
      <c r="S461" s="38"/>
      <c r="T461" s="38"/>
      <c r="U461" s="38"/>
      <c r="V461" s="38"/>
      <c r="W461" s="37"/>
      <c r="Y461" s="40">
        <f t="shared" si="84"/>
        <v>448</v>
      </c>
      <c r="Z461" s="41" t="e">
        <f>IF($G$6="январь",ROUND(#REF!-#REF!,2),IF(#REF!&gt;=#REF!,0,ROUND(#REF!-#REF!,2)))</f>
        <v>#REF!</v>
      </c>
      <c r="AA461" s="32" t="e">
        <f>IF(#REF!&gt;#REF!,#REF!-#REF!,0)</f>
        <v>#REF!</v>
      </c>
      <c r="AB461" s="42" t="e">
        <f>IF($G$6="январь",ROUND(#REF!-#REF!,2),IF(#REF!&gt;=#REF!,0,ROUND(#REF!-#REF!,2)))</f>
        <v>#REF!</v>
      </c>
      <c r="AC461" s="32" t="e">
        <f>IF(#REF!&gt;#REF!,#REF!-#REF!,0)</f>
        <v>#REF!</v>
      </c>
      <c r="AD461" s="32">
        <f t="shared" ref="AD461:AD524" si="86">IF(Q461&gt;H461,H461-Q461,0)</f>
        <v>0</v>
      </c>
      <c r="AE461" s="41">
        <f t="shared" ref="AE461:AE524" si="87">IF(J461&gt;=K461,0,ROUND(J461-K461,2))</f>
        <v>0</v>
      </c>
      <c r="AF461" s="41">
        <f t="shared" ref="AF461:AF524" si="88">IF(H461&gt;=L461,0,ROUND(H461-L461,2))</f>
        <v>0</v>
      </c>
      <c r="AG461" s="41">
        <f t="shared" ref="AG461:AG524" si="89">IF(L461&gt;=M461+N461+O461,0,ROUND(L461-M461-N461-O461,2))</f>
        <v>0</v>
      </c>
      <c r="AH461" s="41">
        <f t="shared" ref="AH461:AH524" si="90">IF(O461&gt;=P461,0,ROUND(O461-P461,2))</f>
        <v>0</v>
      </c>
      <c r="AI461" s="41">
        <f t="shared" ref="AI461:AI524" si="91">IF(H461&gt;=R461,0,ROUND(H461-R461,2))</f>
        <v>0</v>
      </c>
      <c r="AJ461" s="41">
        <f t="shared" ref="AJ461:AJ524" si="92">IF(R461&gt;=S461,0,ROUND(R461-S461,2))</f>
        <v>0</v>
      </c>
      <c r="AK461" s="41">
        <f t="shared" ref="AK461:AK524" si="93">IF(S461&gt;=T461+U461,0,ROUND(S461-T461-U461,2))</f>
        <v>0</v>
      </c>
      <c r="AL461" s="41">
        <f t="shared" ref="AL461:AL524" si="94">IF(T461&gt;=V461,0,ROUND(T461-V461,2))</f>
        <v>0</v>
      </c>
      <c r="AN461" s="40">
        <f t="shared" si="85"/>
        <v>448</v>
      </c>
      <c r="AO4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1" s="42">
        <f>IF(B461="",0,IF(ISERROR(VLOOKUP(B461,LesName,1,FALSE)),"ошибка в наименовании",0))</f>
        <v>0</v>
      </c>
      <c r="AQ461" s="42">
        <f>IF(OR(AND(LEN(C461)&gt;0,LEN(B461)&gt;0,H461&lt;&gt;0),AND(LEN(C461)=0,LEN(B461)=0,H461=0)),0,"введены не все данные (графы Б, В, 9)")</f>
        <v>0</v>
      </c>
    </row>
    <row r="462" spans="1:43" hidden="1" x14ac:dyDescent="0.2">
      <c r="A462" s="34">
        <v>449</v>
      </c>
      <c r="B462" s="35"/>
      <c r="C462" s="35"/>
      <c r="D462" s="35"/>
      <c r="E462" s="35"/>
      <c r="F462" s="36"/>
      <c r="G462" s="37"/>
      <c r="H462" s="39">
        <f t="shared" ref="H462:H525" si="95">I462+J462</f>
        <v>0</v>
      </c>
      <c r="I462" s="38"/>
      <c r="J462" s="38"/>
      <c r="K462" s="38"/>
      <c r="L462" s="38"/>
      <c r="M462" s="38"/>
      <c r="N462" s="38"/>
      <c r="O462" s="38"/>
      <c r="P462" s="38"/>
      <c r="Q462" s="38"/>
      <c r="R462" s="38"/>
      <c r="S462" s="38"/>
      <c r="T462" s="38"/>
      <c r="U462" s="38"/>
      <c r="V462" s="38"/>
      <c r="W462" s="37"/>
      <c r="Y462" s="40">
        <f t="shared" ref="Y462:Y525" si="96">A462</f>
        <v>449</v>
      </c>
      <c r="Z462" s="41" t="e">
        <f>IF($G$6="январь",ROUND(#REF!-#REF!,2),IF(#REF!&gt;=#REF!,0,ROUND(#REF!-#REF!,2)))</f>
        <v>#REF!</v>
      </c>
      <c r="AA462" s="32" t="e">
        <f>IF(#REF!&gt;#REF!,#REF!-#REF!,0)</f>
        <v>#REF!</v>
      </c>
      <c r="AB462" s="42" t="e">
        <f>IF($G$6="январь",ROUND(#REF!-#REF!,2),IF(#REF!&gt;=#REF!,0,ROUND(#REF!-#REF!,2)))</f>
        <v>#REF!</v>
      </c>
      <c r="AC462" s="32" t="e">
        <f>IF(#REF!&gt;#REF!,#REF!-#REF!,0)</f>
        <v>#REF!</v>
      </c>
      <c r="AD462" s="32">
        <f t="shared" si="86"/>
        <v>0</v>
      </c>
      <c r="AE462" s="41">
        <f t="shared" si="87"/>
        <v>0</v>
      </c>
      <c r="AF462" s="41">
        <f t="shared" si="88"/>
        <v>0</v>
      </c>
      <c r="AG462" s="41">
        <f t="shared" si="89"/>
        <v>0</v>
      </c>
      <c r="AH462" s="41">
        <f t="shared" si="90"/>
        <v>0</v>
      </c>
      <c r="AI462" s="41">
        <f t="shared" si="91"/>
        <v>0</v>
      </c>
      <c r="AJ462" s="41">
        <f t="shared" si="92"/>
        <v>0</v>
      </c>
      <c r="AK462" s="41">
        <f t="shared" si="93"/>
        <v>0</v>
      </c>
      <c r="AL462" s="41">
        <f t="shared" si="94"/>
        <v>0</v>
      </c>
      <c r="AN462" s="40">
        <f t="shared" ref="AN462:AN525" si="97">A462</f>
        <v>449</v>
      </c>
      <c r="AO4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2" s="42">
        <f>IF(B462="",0,IF(ISERROR(VLOOKUP(B462,LesName,1,FALSE)),"ошибка в наименовании",0))</f>
        <v>0</v>
      </c>
      <c r="AQ462" s="42">
        <f>IF(OR(AND(LEN(C462)&gt;0,LEN(B462)&gt;0,H462&lt;&gt;0),AND(LEN(C462)=0,LEN(B462)=0,H462=0)),0,"введены не все данные (графы Б, В, 9)")</f>
        <v>0</v>
      </c>
    </row>
    <row r="463" spans="1:43" hidden="1" x14ac:dyDescent="0.2">
      <c r="A463" s="34">
        <v>450</v>
      </c>
      <c r="B463" s="35"/>
      <c r="C463" s="35"/>
      <c r="D463" s="35"/>
      <c r="E463" s="35"/>
      <c r="F463" s="36"/>
      <c r="G463" s="37"/>
      <c r="H463" s="39">
        <f t="shared" si="95"/>
        <v>0</v>
      </c>
      <c r="I463" s="38"/>
      <c r="J463" s="38"/>
      <c r="K463" s="38"/>
      <c r="L463" s="38"/>
      <c r="M463" s="38"/>
      <c r="N463" s="38"/>
      <c r="O463" s="38"/>
      <c r="P463" s="38"/>
      <c r="Q463" s="38"/>
      <c r="R463" s="38"/>
      <c r="S463" s="38"/>
      <c r="T463" s="38"/>
      <c r="U463" s="38"/>
      <c r="V463" s="38"/>
      <c r="W463" s="37"/>
      <c r="Y463" s="40">
        <f t="shared" si="96"/>
        <v>450</v>
      </c>
      <c r="Z463" s="41" t="e">
        <f>IF($G$6="январь",ROUND(#REF!-#REF!,2),IF(#REF!&gt;=#REF!,0,ROUND(#REF!-#REF!,2)))</f>
        <v>#REF!</v>
      </c>
      <c r="AA463" s="32" t="e">
        <f>IF(#REF!&gt;#REF!,#REF!-#REF!,0)</f>
        <v>#REF!</v>
      </c>
      <c r="AB463" s="42" t="e">
        <f>IF($G$6="январь",ROUND(#REF!-#REF!,2),IF(#REF!&gt;=#REF!,0,ROUND(#REF!-#REF!,2)))</f>
        <v>#REF!</v>
      </c>
      <c r="AC463" s="32" t="e">
        <f>IF(#REF!&gt;#REF!,#REF!-#REF!,0)</f>
        <v>#REF!</v>
      </c>
      <c r="AD463" s="32">
        <f t="shared" si="86"/>
        <v>0</v>
      </c>
      <c r="AE463" s="41">
        <f t="shared" si="87"/>
        <v>0</v>
      </c>
      <c r="AF463" s="41">
        <f t="shared" si="88"/>
        <v>0</v>
      </c>
      <c r="AG463" s="41">
        <f t="shared" si="89"/>
        <v>0</v>
      </c>
      <c r="AH463" s="41">
        <f t="shared" si="90"/>
        <v>0</v>
      </c>
      <c r="AI463" s="41">
        <f t="shared" si="91"/>
        <v>0</v>
      </c>
      <c r="AJ463" s="41">
        <f t="shared" si="92"/>
        <v>0</v>
      </c>
      <c r="AK463" s="41">
        <f t="shared" si="93"/>
        <v>0</v>
      </c>
      <c r="AL463" s="41">
        <f t="shared" si="94"/>
        <v>0</v>
      </c>
      <c r="AN463" s="40">
        <f t="shared" si="97"/>
        <v>450</v>
      </c>
      <c r="AO4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3" s="42">
        <f>IF(B463="",0,IF(ISERROR(VLOOKUP(B463,LesName,1,FALSE)),"ошибка в наименовании",0))</f>
        <v>0</v>
      </c>
      <c r="AQ463" s="42">
        <f>IF(OR(AND(LEN(C463)&gt;0,LEN(B463)&gt;0,H463&lt;&gt;0),AND(LEN(C463)=0,LEN(B463)=0,H463=0)),0,"введены не все данные (графы Б, В, 9)")</f>
        <v>0</v>
      </c>
    </row>
    <row r="464" spans="1:43" hidden="1" x14ac:dyDescent="0.2">
      <c r="A464" s="34">
        <v>451</v>
      </c>
      <c r="B464" s="35"/>
      <c r="C464" s="35"/>
      <c r="D464" s="35"/>
      <c r="E464" s="35"/>
      <c r="F464" s="36"/>
      <c r="G464" s="37"/>
      <c r="H464" s="39">
        <f t="shared" si="95"/>
        <v>0</v>
      </c>
      <c r="I464" s="38"/>
      <c r="J464" s="38"/>
      <c r="K464" s="38"/>
      <c r="L464" s="38"/>
      <c r="M464" s="38"/>
      <c r="N464" s="38"/>
      <c r="O464" s="38"/>
      <c r="P464" s="38"/>
      <c r="Q464" s="38"/>
      <c r="R464" s="38"/>
      <c r="S464" s="38"/>
      <c r="T464" s="38"/>
      <c r="U464" s="38"/>
      <c r="V464" s="38"/>
      <c r="W464" s="37"/>
      <c r="Y464" s="40">
        <f t="shared" si="96"/>
        <v>451</v>
      </c>
      <c r="Z464" s="41" t="e">
        <f>IF($G$6="январь",ROUND(#REF!-#REF!,2),IF(#REF!&gt;=#REF!,0,ROUND(#REF!-#REF!,2)))</f>
        <v>#REF!</v>
      </c>
      <c r="AA464" s="32" t="e">
        <f>IF(#REF!&gt;#REF!,#REF!-#REF!,0)</f>
        <v>#REF!</v>
      </c>
      <c r="AB464" s="42" t="e">
        <f>IF($G$6="январь",ROUND(#REF!-#REF!,2),IF(#REF!&gt;=#REF!,0,ROUND(#REF!-#REF!,2)))</f>
        <v>#REF!</v>
      </c>
      <c r="AC464" s="32" t="e">
        <f>IF(#REF!&gt;#REF!,#REF!-#REF!,0)</f>
        <v>#REF!</v>
      </c>
      <c r="AD464" s="32">
        <f t="shared" si="86"/>
        <v>0</v>
      </c>
      <c r="AE464" s="41">
        <f t="shared" si="87"/>
        <v>0</v>
      </c>
      <c r="AF464" s="41">
        <f t="shared" si="88"/>
        <v>0</v>
      </c>
      <c r="AG464" s="41">
        <f t="shared" si="89"/>
        <v>0</v>
      </c>
      <c r="AH464" s="41">
        <f t="shared" si="90"/>
        <v>0</v>
      </c>
      <c r="AI464" s="41">
        <f t="shared" si="91"/>
        <v>0</v>
      </c>
      <c r="AJ464" s="41">
        <f t="shared" si="92"/>
        <v>0</v>
      </c>
      <c r="AK464" s="41">
        <f t="shared" si="93"/>
        <v>0</v>
      </c>
      <c r="AL464" s="41">
        <f t="shared" si="94"/>
        <v>0</v>
      </c>
      <c r="AN464" s="40">
        <f t="shared" si="97"/>
        <v>451</v>
      </c>
      <c r="AO4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4" s="42">
        <f>IF(B464="",0,IF(ISERROR(VLOOKUP(B464,LesName,1,FALSE)),"ошибка в наименовании",0))</f>
        <v>0</v>
      </c>
      <c r="AQ464" s="42">
        <f>IF(OR(AND(LEN(C464)&gt;0,LEN(B464)&gt;0,H464&lt;&gt;0),AND(LEN(C464)=0,LEN(B464)=0,H464=0)),0,"введены не все данные (графы Б, В, 9)")</f>
        <v>0</v>
      </c>
    </row>
    <row r="465" spans="1:43" hidden="1" x14ac:dyDescent="0.2">
      <c r="A465" s="34">
        <v>452</v>
      </c>
      <c r="B465" s="35"/>
      <c r="C465" s="35"/>
      <c r="D465" s="35"/>
      <c r="E465" s="35"/>
      <c r="F465" s="36"/>
      <c r="G465" s="37"/>
      <c r="H465" s="39">
        <f t="shared" si="95"/>
        <v>0</v>
      </c>
      <c r="I465" s="38"/>
      <c r="J465" s="38"/>
      <c r="K465" s="38"/>
      <c r="L465" s="38"/>
      <c r="M465" s="38"/>
      <c r="N465" s="38"/>
      <c r="O465" s="38"/>
      <c r="P465" s="38"/>
      <c r="Q465" s="38"/>
      <c r="R465" s="38"/>
      <c r="S465" s="38"/>
      <c r="T465" s="38"/>
      <c r="U465" s="38"/>
      <c r="V465" s="38"/>
      <c r="W465" s="37"/>
      <c r="Y465" s="40">
        <f t="shared" si="96"/>
        <v>452</v>
      </c>
      <c r="Z465" s="41" t="e">
        <f>IF($G$6="январь",ROUND(#REF!-#REF!,2),IF(#REF!&gt;=#REF!,0,ROUND(#REF!-#REF!,2)))</f>
        <v>#REF!</v>
      </c>
      <c r="AA465" s="32" t="e">
        <f>IF(#REF!&gt;#REF!,#REF!-#REF!,0)</f>
        <v>#REF!</v>
      </c>
      <c r="AB465" s="42" t="e">
        <f>IF($G$6="январь",ROUND(#REF!-#REF!,2),IF(#REF!&gt;=#REF!,0,ROUND(#REF!-#REF!,2)))</f>
        <v>#REF!</v>
      </c>
      <c r="AC465" s="32" t="e">
        <f>IF(#REF!&gt;#REF!,#REF!-#REF!,0)</f>
        <v>#REF!</v>
      </c>
      <c r="AD465" s="32">
        <f t="shared" si="86"/>
        <v>0</v>
      </c>
      <c r="AE465" s="41">
        <f t="shared" si="87"/>
        <v>0</v>
      </c>
      <c r="AF465" s="41">
        <f t="shared" si="88"/>
        <v>0</v>
      </c>
      <c r="AG465" s="41">
        <f t="shared" si="89"/>
        <v>0</v>
      </c>
      <c r="AH465" s="41">
        <f t="shared" si="90"/>
        <v>0</v>
      </c>
      <c r="AI465" s="41">
        <f t="shared" si="91"/>
        <v>0</v>
      </c>
      <c r="AJ465" s="41">
        <f t="shared" si="92"/>
        <v>0</v>
      </c>
      <c r="AK465" s="41">
        <f t="shared" si="93"/>
        <v>0</v>
      </c>
      <c r="AL465" s="41">
        <f t="shared" si="94"/>
        <v>0</v>
      </c>
      <c r="AN465" s="40">
        <f t="shared" si="97"/>
        <v>452</v>
      </c>
      <c r="AO4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5" s="42">
        <f>IF(B465="",0,IF(ISERROR(VLOOKUP(B465,LesName,1,FALSE)),"ошибка в наименовании",0))</f>
        <v>0</v>
      </c>
      <c r="AQ465" s="42">
        <f>IF(OR(AND(LEN(C465)&gt;0,LEN(B465)&gt;0,H465&lt;&gt;0),AND(LEN(C465)=0,LEN(B465)=0,H465=0)),0,"введены не все данные (графы Б, В, 9)")</f>
        <v>0</v>
      </c>
    </row>
    <row r="466" spans="1:43" hidden="1" x14ac:dyDescent="0.2">
      <c r="A466" s="34">
        <v>453</v>
      </c>
      <c r="B466" s="35"/>
      <c r="C466" s="35"/>
      <c r="D466" s="35"/>
      <c r="E466" s="35"/>
      <c r="F466" s="36"/>
      <c r="G466" s="37"/>
      <c r="H466" s="39">
        <f t="shared" si="95"/>
        <v>0</v>
      </c>
      <c r="I466" s="38"/>
      <c r="J466" s="38"/>
      <c r="K466" s="38"/>
      <c r="L466" s="38"/>
      <c r="M466" s="38"/>
      <c r="N466" s="38"/>
      <c r="O466" s="38"/>
      <c r="P466" s="38"/>
      <c r="Q466" s="38"/>
      <c r="R466" s="38"/>
      <c r="S466" s="38"/>
      <c r="T466" s="38"/>
      <c r="U466" s="38"/>
      <c r="V466" s="38"/>
      <c r="W466" s="37"/>
      <c r="Y466" s="40">
        <f t="shared" si="96"/>
        <v>453</v>
      </c>
      <c r="Z466" s="41" t="e">
        <f>IF($G$6="январь",ROUND(#REF!-#REF!,2),IF(#REF!&gt;=#REF!,0,ROUND(#REF!-#REF!,2)))</f>
        <v>#REF!</v>
      </c>
      <c r="AA466" s="32" t="e">
        <f>IF(#REF!&gt;#REF!,#REF!-#REF!,0)</f>
        <v>#REF!</v>
      </c>
      <c r="AB466" s="42" t="e">
        <f>IF($G$6="январь",ROUND(#REF!-#REF!,2),IF(#REF!&gt;=#REF!,0,ROUND(#REF!-#REF!,2)))</f>
        <v>#REF!</v>
      </c>
      <c r="AC466" s="32" t="e">
        <f>IF(#REF!&gt;#REF!,#REF!-#REF!,0)</f>
        <v>#REF!</v>
      </c>
      <c r="AD466" s="32">
        <f t="shared" si="86"/>
        <v>0</v>
      </c>
      <c r="AE466" s="41">
        <f t="shared" si="87"/>
        <v>0</v>
      </c>
      <c r="AF466" s="41">
        <f t="shared" si="88"/>
        <v>0</v>
      </c>
      <c r="AG466" s="41">
        <f t="shared" si="89"/>
        <v>0</v>
      </c>
      <c r="AH466" s="41">
        <f t="shared" si="90"/>
        <v>0</v>
      </c>
      <c r="AI466" s="41">
        <f t="shared" si="91"/>
        <v>0</v>
      </c>
      <c r="AJ466" s="41">
        <f t="shared" si="92"/>
        <v>0</v>
      </c>
      <c r="AK466" s="41">
        <f t="shared" si="93"/>
        <v>0</v>
      </c>
      <c r="AL466" s="41">
        <f t="shared" si="94"/>
        <v>0</v>
      </c>
      <c r="AN466" s="40">
        <f t="shared" si="97"/>
        <v>453</v>
      </c>
      <c r="AO4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6" s="42">
        <f>IF(B466="",0,IF(ISERROR(VLOOKUP(B466,LesName,1,FALSE)),"ошибка в наименовании",0))</f>
        <v>0</v>
      </c>
      <c r="AQ466" s="42">
        <f>IF(OR(AND(LEN(C466)&gt;0,LEN(B466)&gt;0,H466&lt;&gt;0),AND(LEN(C466)=0,LEN(B466)=0,H466=0)),0,"введены не все данные (графы Б, В, 9)")</f>
        <v>0</v>
      </c>
    </row>
    <row r="467" spans="1:43" hidden="1" x14ac:dyDescent="0.2">
      <c r="A467" s="34">
        <v>454</v>
      </c>
      <c r="B467" s="35"/>
      <c r="C467" s="35"/>
      <c r="D467" s="35"/>
      <c r="E467" s="35"/>
      <c r="F467" s="36"/>
      <c r="G467" s="37"/>
      <c r="H467" s="39">
        <f t="shared" si="95"/>
        <v>0</v>
      </c>
      <c r="I467" s="38"/>
      <c r="J467" s="38"/>
      <c r="K467" s="38"/>
      <c r="L467" s="38"/>
      <c r="M467" s="38"/>
      <c r="N467" s="38"/>
      <c r="O467" s="38"/>
      <c r="P467" s="38"/>
      <c r="Q467" s="38"/>
      <c r="R467" s="38"/>
      <c r="S467" s="38"/>
      <c r="T467" s="38"/>
      <c r="U467" s="38"/>
      <c r="V467" s="38"/>
      <c r="W467" s="37"/>
      <c r="Y467" s="40">
        <f t="shared" si="96"/>
        <v>454</v>
      </c>
      <c r="Z467" s="41" t="e">
        <f>IF($G$6="январь",ROUND(#REF!-#REF!,2),IF(#REF!&gt;=#REF!,0,ROUND(#REF!-#REF!,2)))</f>
        <v>#REF!</v>
      </c>
      <c r="AA467" s="32" t="e">
        <f>IF(#REF!&gt;#REF!,#REF!-#REF!,0)</f>
        <v>#REF!</v>
      </c>
      <c r="AB467" s="42" t="e">
        <f>IF($G$6="январь",ROUND(#REF!-#REF!,2),IF(#REF!&gt;=#REF!,0,ROUND(#REF!-#REF!,2)))</f>
        <v>#REF!</v>
      </c>
      <c r="AC467" s="32" t="e">
        <f>IF(#REF!&gt;#REF!,#REF!-#REF!,0)</f>
        <v>#REF!</v>
      </c>
      <c r="AD467" s="32">
        <f t="shared" si="86"/>
        <v>0</v>
      </c>
      <c r="AE467" s="41">
        <f t="shared" si="87"/>
        <v>0</v>
      </c>
      <c r="AF467" s="41">
        <f t="shared" si="88"/>
        <v>0</v>
      </c>
      <c r="AG467" s="41">
        <f t="shared" si="89"/>
        <v>0</v>
      </c>
      <c r="AH467" s="41">
        <f t="shared" si="90"/>
        <v>0</v>
      </c>
      <c r="AI467" s="41">
        <f t="shared" si="91"/>
        <v>0</v>
      </c>
      <c r="AJ467" s="41">
        <f t="shared" si="92"/>
        <v>0</v>
      </c>
      <c r="AK467" s="41">
        <f t="shared" si="93"/>
        <v>0</v>
      </c>
      <c r="AL467" s="41">
        <f t="shared" si="94"/>
        <v>0</v>
      </c>
      <c r="AN467" s="40">
        <f t="shared" si="97"/>
        <v>454</v>
      </c>
      <c r="AO4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7" s="42">
        <f>IF(B467="",0,IF(ISERROR(VLOOKUP(B467,LesName,1,FALSE)),"ошибка в наименовании",0))</f>
        <v>0</v>
      </c>
      <c r="AQ467" s="42">
        <f>IF(OR(AND(LEN(C467)&gt;0,LEN(B467)&gt;0,H467&lt;&gt;0),AND(LEN(C467)=0,LEN(B467)=0,H467=0)),0,"введены не все данные (графы Б, В, 9)")</f>
        <v>0</v>
      </c>
    </row>
    <row r="468" spans="1:43" hidden="1" x14ac:dyDescent="0.2">
      <c r="A468" s="34">
        <v>455</v>
      </c>
      <c r="B468" s="35"/>
      <c r="C468" s="35"/>
      <c r="D468" s="35"/>
      <c r="E468" s="35"/>
      <c r="F468" s="36"/>
      <c r="G468" s="37"/>
      <c r="H468" s="39">
        <f t="shared" si="95"/>
        <v>0</v>
      </c>
      <c r="I468" s="38"/>
      <c r="J468" s="38"/>
      <c r="K468" s="38"/>
      <c r="L468" s="38"/>
      <c r="M468" s="38"/>
      <c r="N468" s="38"/>
      <c r="O468" s="38"/>
      <c r="P468" s="38"/>
      <c r="Q468" s="38"/>
      <c r="R468" s="38"/>
      <c r="S468" s="38"/>
      <c r="T468" s="38"/>
      <c r="U468" s="38"/>
      <c r="V468" s="38"/>
      <c r="W468" s="37"/>
      <c r="Y468" s="40">
        <f t="shared" si="96"/>
        <v>455</v>
      </c>
      <c r="Z468" s="41" t="e">
        <f>IF($G$6="январь",ROUND(#REF!-#REF!,2),IF(#REF!&gt;=#REF!,0,ROUND(#REF!-#REF!,2)))</f>
        <v>#REF!</v>
      </c>
      <c r="AA468" s="32" t="e">
        <f>IF(#REF!&gt;#REF!,#REF!-#REF!,0)</f>
        <v>#REF!</v>
      </c>
      <c r="AB468" s="42" t="e">
        <f>IF($G$6="январь",ROUND(#REF!-#REF!,2),IF(#REF!&gt;=#REF!,0,ROUND(#REF!-#REF!,2)))</f>
        <v>#REF!</v>
      </c>
      <c r="AC468" s="32" t="e">
        <f>IF(#REF!&gt;#REF!,#REF!-#REF!,0)</f>
        <v>#REF!</v>
      </c>
      <c r="AD468" s="32">
        <f t="shared" si="86"/>
        <v>0</v>
      </c>
      <c r="AE468" s="41">
        <f t="shared" si="87"/>
        <v>0</v>
      </c>
      <c r="AF468" s="41">
        <f t="shared" si="88"/>
        <v>0</v>
      </c>
      <c r="AG468" s="41">
        <f t="shared" si="89"/>
        <v>0</v>
      </c>
      <c r="AH468" s="41">
        <f t="shared" si="90"/>
        <v>0</v>
      </c>
      <c r="AI468" s="41">
        <f t="shared" si="91"/>
        <v>0</v>
      </c>
      <c r="AJ468" s="41">
        <f t="shared" si="92"/>
        <v>0</v>
      </c>
      <c r="AK468" s="41">
        <f t="shared" si="93"/>
        <v>0</v>
      </c>
      <c r="AL468" s="41">
        <f t="shared" si="94"/>
        <v>0</v>
      </c>
      <c r="AN468" s="40">
        <f t="shared" si="97"/>
        <v>455</v>
      </c>
      <c r="AO4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8" s="42">
        <f>IF(B468="",0,IF(ISERROR(VLOOKUP(B468,LesName,1,FALSE)),"ошибка в наименовании",0))</f>
        <v>0</v>
      </c>
      <c r="AQ468" s="42">
        <f>IF(OR(AND(LEN(C468)&gt;0,LEN(B468)&gt;0,H468&lt;&gt;0),AND(LEN(C468)=0,LEN(B468)=0,H468=0)),0,"введены не все данные (графы Б, В, 9)")</f>
        <v>0</v>
      </c>
    </row>
    <row r="469" spans="1:43" hidden="1" x14ac:dyDescent="0.2">
      <c r="A469" s="34">
        <v>456</v>
      </c>
      <c r="B469" s="35"/>
      <c r="C469" s="35"/>
      <c r="D469" s="35"/>
      <c r="E469" s="35"/>
      <c r="F469" s="36"/>
      <c r="G469" s="37"/>
      <c r="H469" s="39">
        <f t="shared" si="95"/>
        <v>0</v>
      </c>
      <c r="I469" s="38"/>
      <c r="J469" s="38"/>
      <c r="K469" s="38"/>
      <c r="L469" s="38"/>
      <c r="M469" s="38"/>
      <c r="N469" s="38"/>
      <c r="O469" s="38"/>
      <c r="P469" s="38"/>
      <c r="Q469" s="38"/>
      <c r="R469" s="38"/>
      <c r="S469" s="38"/>
      <c r="T469" s="38"/>
      <c r="U469" s="38"/>
      <c r="V469" s="38"/>
      <c r="W469" s="37"/>
      <c r="Y469" s="40">
        <f t="shared" si="96"/>
        <v>456</v>
      </c>
      <c r="Z469" s="41" t="e">
        <f>IF($G$6="январь",ROUND(#REF!-#REF!,2),IF(#REF!&gt;=#REF!,0,ROUND(#REF!-#REF!,2)))</f>
        <v>#REF!</v>
      </c>
      <c r="AA469" s="32" t="e">
        <f>IF(#REF!&gt;#REF!,#REF!-#REF!,0)</f>
        <v>#REF!</v>
      </c>
      <c r="AB469" s="42" t="e">
        <f>IF($G$6="январь",ROUND(#REF!-#REF!,2),IF(#REF!&gt;=#REF!,0,ROUND(#REF!-#REF!,2)))</f>
        <v>#REF!</v>
      </c>
      <c r="AC469" s="32" t="e">
        <f>IF(#REF!&gt;#REF!,#REF!-#REF!,0)</f>
        <v>#REF!</v>
      </c>
      <c r="AD469" s="32">
        <f t="shared" si="86"/>
        <v>0</v>
      </c>
      <c r="AE469" s="41">
        <f t="shared" si="87"/>
        <v>0</v>
      </c>
      <c r="AF469" s="41">
        <f t="shared" si="88"/>
        <v>0</v>
      </c>
      <c r="AG469" s="41">
        <f t="shared" si="89"/>
        <v>0</v>
      </c>
      <c r="AH469" s="41">
        <f t="shared" si="90"/>
        <v>0</v>
      </c>
      <c r="AI469" s="41">
        <f t="shared" si="91"/>
        <v>0</v>
      </c>
      <c r="AJ469" s="41">
        <f t="shared" si="92"/>
        <v>0</v>
      </c>
      <c r="AK469" s="41">
        <f t="shared" si="93"/>
        <v>0</v>
      </c>
      <c r="AL469" s="41">
        <f t="shared" si="94"/>
        <v>0</v>
      </c>
      <c r="AN469" s="40">
        <f t="shared" si="97"/>
        <v>456</v>
      </c>
      <c r="AO4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69" s="42">
        <f>IF(B469="",0,IF(ISERROR(VLOOKUP(B469,LesName,1,FALSE)),"ошибка в наименовании",0))</f>
        <v>0</v>
      </c>
      <c r="AQ469" s="42">
        <f>IF(OR(AND(LEN(C469)&gt;0,LEN(B469)&gt;0,H469&lt;&gt;0),AND(LEN(C469)=0,LEN(B469)=0,H469=0)),0,"введены не все данные (графы Б, В, 9)")</f>
        <v>0</v>
      </c>
    </row>
    <row r="470" spans="1:43" hidden="1" x14ac:dyDescent="0.2">
      <c r="A470" s="34">
        <v>457</v>
      </c>
      <c r="B470" s="35"/>
      <c r="C470" s="35"/>
      <c r="D470" s="35"/>
      <c r="E470" s="35"/>
      <c r="F470" s="36"/>
      <c r="G470" s="37"/>
      <c r="H470" s="39">
        <f t="shared" si="95"/>
        <v>0</v>
      </c>
      <c r="I470" s="38"/>
      <c r="J470" s="38"/>
      <c r="K470" s="38"/>
      <c r="L470" s="38"/>
      <c r="M470" s="38"/>
      <c r="N470" s="38"/>
      <c r="O470" s="38"/>
      <c r="P470" s="38"/>
      <c r="Q470" s="38"/>
      <c r="R470" s="38"/>
      <c r="S470" s="38"/>
      <c r="T470" s="38"/>
      <c r="U470" s="38"/>
      <c r="V470" s="38"/>
      <c r="W470" s="37"/>
      <c r="Y470" s="40">
        <f t="shared" si="96"/>
        <v>457</v>
      </c>
      <c r="Z470" s="41" t="e">
        <f>IF($G$6="январь",ROUND(#REF!-#REF!,2),IF(#REF!&gt;=#REF!,0,ROUND(#REF!-#REF!,2)))</f>
        <v>#REF!</v>
      </c>
      <c r="AA470" s="32" t="e">
        <f>IF(#REF!&gt;#REF!,#REF!-#REF!,0)</f>
        <v>#REF!</v>
      </c>
      <c r="AB470" s="42" t="e">
        <f>IF($G$6="январь",ROUND(#REF!-#REF!,2),IF(#REF!&gt;=#REF!,0,ROUND(#REF!-#REF!,2)))</f>
        <v>#REF!</v>
      </c>
      <c r="AC470" s="32" t="e">
        <f>IF(#REF!&gt;#REF!,#REF!-#REF!,0)</f>
        <v>#REF!</v>
      </c>
      <c r="AD470" s="32">
        <f t="shared" si="86"/>
        <v>0</v>
      </c>
      <c r="AE470" s="41">
        <f t="shared" si="87"/>
        <v>0</v>
      </c>
      <c r="AF470" s="41">
        <f t="shared" si="88"/>
        <v>0</v>
      </c>
      <c r="AG470" s="41">
        <f t="shared" si="89"/>
        <v>0</v>
      </c>
      <c r="AH470" s="41">
        <f t="shared" si="90"/>
        <v>0</v>
      </c>
      <c r="AI470" s="41">
        <f t="shared" si="91"/>
        <v>0</v>
      </c>
      <c r="AJ470" s="41">
        <f t="shared" si="92"/>
        <v>0</v>
      </c>
      <c r="AK470" s="41">
        <f t="shared" si="93"/>
        <v>0</v>
      </c>
      <c r="AL470" s="41">
        <f t="shared" si="94"/>
        <v>0</v>
      </c>
      <c r="AN470" s="40">
        <f t="shared" si="97"/>
        <v>457</v>
      </c>
      <c r="AO4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0" s="42">
        <f>IF(B470="",0,IF(ISERROR(VLOOKUP(B470,LesName,1,FALSE)),"ошибка в наименовании",0))</f>
        <v>0</v>
      </c>
      <c r="AQ470" s="42">
        <f>IF(OR(AND(LEN(C470)&gt;0,LEN(B470)&gt;0,H470&lt;&gt;0),AND(LEN(C470)=0,LEN(B470)=0,H470=0)),0,"введены не все данные (графы Б, В, 9)")</f>
        <v>0</v>
      </c>
    </row>
    <row r="471" spans="1:43" hidden="1" x14ac:dyDescent="0.2">
      <c r="A471" s="34">
        <v>458</v>
      </c>
      <c r="B471" s="35"/>
      <c r="C471" s="35"/>
      <c r="D471" s="35"/>
      <c r="E471" s="35"/>
      <c r="F471" s="36"/>
      <c r="G471" s="37"/>
      <c r="H471" s="39">
        <f t="shared" si="95"/>
        <v>0</v>
      </c>
      <c r="I471" s="38"/>
      <c r="J471" s="38"/>
      <c r="K471" s="38"/>
      <c r="L471" s="38"/>
      <c r="M471" s="38"/>
      <c r="N471" s="38"/>
      <c r="O471" s="38"/>
      <c r="P471" s="38"/>
      <c r="Q471" s="38"/>
      <c r="R471" s="38"/>
      <c r="S471" s="38"/>
      <c r="T471" s="38"/>
      <c r="U471" s="38"/>
      <c r="V471" s="38"/>
      <c r="W471" s="37"/>
      <c r="Y471" s="40">
        <f t="shared" si="96"/>
        <v>458</v>
      </c>
      <c r="Z471" s="41" t="e">
        <f>IF($G$6="январь",ROUND(#REF!-#REF!,2),IF(#REF!&gt;=#REF!,0,ROUND(#REF!-#REF!,2)))</f>
        <v>#REF!</v>
      </c>
      <c r="AA471" s="32" t="e">
        <f>IF(#REF!&gt;#REF!,#REF!-#REF!,0)</f>
        <v>#REF!</v>
      </c>
      <c r="AB471" s="42" t="e">
        <f>IF($G$6="январь",ROUND(#REF!-#REF!,2),IF(#REF!&gt;=#REF!,0,ROUND(#REF!-#REF!,2)))</f>
        <v>#REF!</v>
      </c>
      <c r="AC471" s="32" t="e">
        <f>IF(#REF!&gt;#REF!,#REF!-#REF!,0)</f>
        <v>#REF!</v>
      </c>
      <c r="AD471" s="32">
        <f t="shared" si="86"/>
        <v>0</v>
      </c>
      <c r="AE471" s="41">
        <f t="shared" si="87"/>
        <v>0</v>
      </c>
      <c r="AF471" s="41">
        <f t="shared" si="88"/>
        <v>0</v>
      </c>
      <c r="AG471" s="41">
        <f t="shared" si="89"/>
        <v>0</v>
      </c>
      <c r="AH471" s="41">
        <f t="shared" si="90"/>
        <v>0</v>
      </c>
      <c r="AI471" s="41">
        <f t="shared" si="91"/>
        <v>0</v>
      </c>
      <c r="AJ471" s="41">
        <f t="shared" si="92"/>
        <v>0</v>
      </c>
      <c r="AK471" s="41">
        <f t="shared" si="93"/>
        <v>0</v>
      </c>
      <c r="AL471" s="41">
        <f t="shared" si="94"/>
        <v>0</v>
      </c>
      <c r="AN471" s="40">
        <f t="shared" si="97"/>
        <v>458</v>
      </c>
      <c r="AO4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1" s="42">
        <f>IF(B471="",0,IF(ISERROR(VLOOKUP(B471,LesName,1,FALSE)),"ошибка в наименовании",0))</f>
        <v>0</v>
      </c>
      <c r="AQ471" s="42">
        <f>IF(OR(AND(LEN(C471)&gt;0,LEN(B471)&gt;0,H471&lt;&gt;0),AND(LEN(C471)=0,LEN(B471)=0,H471=0)),0,"введены не все данные (графы Б, В, 9)")</f>
        <v>0</v>
      </c>
    </row>
    <row r="472" spans="1:43" hidden="1" x14ac:dyDescent="0.2">
      <c r="A472" s="34">
        <v>459</v>
      </c>
      <c r="B472" s="35"/>
      <c r="C472" s="35"/>
      <c r="D472" s="35"/>
      <c r="E472" s="35"/>
      <c r="F472" s="36"/>
      <c r="G472" s="37"/>
      <c r="H472" s="39">
        <f t="shared" si="95"/>
        <v>0</v>
      </c>
      <c r="I472" s="38"/>
      <c r="J472" s="38"/>
      <c r="K472" s="38"/>
      <c r="L472" s="38"/>
      <c r="M472" s="38"/>
      <c r="N472" s="38"/>
      <c r="O472" s="38"/>
      <c r="P472" s="38"/>
      <c r="Q472" s="38"/>
      <c r="R472" s="38"/>
      <c r="S472" s="38"/>
      <c r="T472" s="38"/>
      <c r="U472" s="38"/>
      <c r="V472" s="38"/>
      <c r="W472" s="37"/>
      <c r="Y472" s="40">
        <f t="shared" si="96"/>
        <v>459</v>
      </c>
      <c r="Z472" s="41" t="e">
        <f>IF($G$6="январь",ROUND(#REF!-#REF!,2),IF(#REF!&gt;=#REF!,0,ROUND(#REF!-#REF!,2)))</f>
        <v>#REF!</v>
      </c>
      <c r="AA472" s="32" t="e">
        <f>IF(#REF!&gt;#REF!,#REF!-#REF!,0)</f>
        <v>#REF!</v>
      </c>
      <c r="AB472" s="42" t="e">
        <f>IF($G$6="январь",ROUND(#REF!-#REF!,2),IF(#REF!&gt;=#REF!,0,ROUND(#REF!-#REF!,2)))</f>
        <v>#REF!</v>
      </c>
      <c r="AC472" s="32" t="e">
        <f>IF(#REF!&gt;#REF!,#REF!-#REF!,0)</f>
        <v>#REF!</v>
      </c>
      <c r="AD472" s="32">
        <f t="shared" si="86"/>
        <v>0</v>
      </c>
      <c r="AE472" s="41">
        <f t="shared" si="87"/>
        <v>0</v>
      </c>
      <c r="AF472" s="41">
        <f t="shared" si="88"/>
        <v>0</v>
      </c>
      <c r="AG472" s="41">
        <f t="shared" si="89"/>
        <v>0</v>
      </c>
      <c r="AH472" s="41">
        <f t="shared" si="90"/>
        <v>0</v>
      </c>
      <c r="AI472" s="41">
        <f t="shared" si="91"/>
        <v>0</v>
      </c>
      <c r="AJ472" s="41">
        <f t="shared" si="92"/>
        <v>0</v>
      </c>
      <c r="AK472" s="41">
        <f t="shared" si="93"/>
        <v>0</v>
      </c>
      <c r="AL472" s="41">
        <f t="shared" si="94"/>
        <v>0</v>
      </c>
      <c r="AN472" s="40">
        <f t="shared" si="97"/>
        <v>459</v>
      </c>
      <c r="AO4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2" s="42">
        <f>IF(B472="",0,IF(ISERROR(VLOOKUP(B472,LesName,1,FALSE)),"ошибка в наименовании",0))</f>
        <v>0</v>
      </c>
      <c r="AQ472" s="42">
        <f>IF(OR(AND(LEN(C472)&gt;0,LEN(B472)&gt;0,H472&lt;&gt;0),AND(LEN(C472)=0,LEN(B472)=0,H472=0)),0,"введены не все данные (графы Б, В, 9)")</f>
        <v>0</v>
      </c>
    </row>
    <row r="473" spans="1:43" hidden="1" x14ac:dyDescent="0.2">
      <c r="A473" s="34">
        <v>460</v>
      </c>
      <c r="B473" s="35"/>
      <c r="C473" s="35"/>
      <c r="D473" s="35"/>
      <c r="E473" s="35"/>
      <c r="F473" s="36"/>
      <c r="G473" s="37"/>
      <c r="H473" s="39">
        <f t="shared" si="95"/>
        <v>0</v>
      </c>
      <c r="I473" s="38"/>
      <c r="J473" s="38"/>
      <c r="K473" s="38"/>
      <c r="L473" s="38"/>
      <c r="M473" s="38"/>
      <c r="N473" s="38"/>
      <c r="O473" s="38"/>
      <c r="P473" s="38"/>
      <c r="Q473" s="38"/>
      <c r="R473" s="38"/>
      <c r="S473" s="38"/>
      <c r="T473" s="38"/>
      <c r="U473" s="38"/>
      <c r="V473" s="38"/>
      <c r="W473" s="37"/>
      <c r="Y473" s="40">
        <f t="shared" si="96"/>
        <v>460</v>
      </c>
      <c r="Z473" s="41" t="e">
        <f>IF($G$6="январь",ROUND(#REF!-#REF!,2),IF(#REF!&gt;=#REF!,0,ROUND(#REF!-#REF!,2)))</f>
        <v>#REF!</v>
      </c>
      <c r="AA473" s="32" t="e">
        <f>IF(#REF!&gt;#REF!,#REF!-#REF!,0)</f>
        <v>#REF!</v>
      </c>
      <c r="AB473" s="42" t="e">
        <f>IF($G$6="январь",ROUND(#REF!-#REF!,2),IF(#REF!&gt;=#REF!,0,ROUND(#REF!-#REF!,2)))</f>
        <v>#REF!</v>
      </c>
      <c r="AC473" s="32" t="e">
        <f>IF(#REF!&gt;#REF!,#REF!-#REF!,0)</f>
        <v>#REF!</v>
      </c>
      <c r="AD473" s="32">
        <f t="shared" si="86"/>
        <v>0</v>
      </c>
      <c r="AE473" s="41">
        <f t="shared" si="87"/>
        <v>0</v>
      </c>
      <c r="AF473" s="41">
        <f t="shared" si="88"/>
        <v>0</v>
      </c>
      <c r="AG473" s="41">
        <f t="shared" si="89"/>
        <v>0</v>
      </c>
      <c r="AH473" s="41">
        <f t="shared" si="90"/>
        <v>0</v>
      </c>
      <c r="AI473" s="41">
        <f t="shared" si="91"/>
        <v>0</v>
      </c>
      <c r="AJ473" s="41">
        <f t="shared" si="92"/>
        <v>0</v>
      </c>
      <c r="AK473" s="41">
        <f t="shared" si="93"/>
        <v>0</v>
      </c>
      <c r="AL473" s="41">
        <f t="shared" si="94"/>
        <v>0</v>
      </c>
      <c r="AN473" s="40">
        <f t="shared" si="97"/>
        <v>460</v>
      </c>
      <c r="AO4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3" s="42">
        <f>IF(B473="",0,IF(ISERROR(VLOOKUP(B473,LesName,1,FALSE)),"ошибка в наименовании",0))</f>
        <v>0</v>
      </c>
      <c r="AQ473" s="42">
        <f>IF(OR(AND(LEN(C473)&gt;0,LEN(B473)&gt;0,H473&lt;&gt;0),AND(LEN(C473)=0,LEN(B473)=0,H473=0)),0,"введены не все данные (графы Б, В, 9)")</f>
        <v>0</v>
      </c>
    </row>
    <row r="474" spans="1:43" hidden="1" x14ac:dyDescent="0.2">
      <c r="A474" s="34">
        <v>461</v>
      </c>
      <c r="B474" s="35"/>
      <c r="C474" s="35"/>
      <c r="D474" s="35"/>
      <c r="E474" s="35"/>
      <c r="F474" s="36"/>
      <c r="G474" s="37"/>
      <c r="H474" s="39">
        <f t="shared" si="95"/>
        <v>0</v>
      </c>
      <c r="I474" s="38"/>
      <c r="J474" s="38"/>
      <c r="K474" s="38"/>
      <c r="L474" s="38"/>
      <c r="M474" s="38"/>
      <c r="N474" s="38"/>
      <c r="O474" s="38"/>
      <c r="P474" s="38"/>
      <c r="Q474" s="38"/>
      <c r="R474" s="38"/>
      <c r="S474" s="38"/>
      <c r="T474" s="38"/>
      <c r="U474" s="38"/>
      <c r="V474" s="38"/>
      <c r="W474" s="37"/>
      <c r="Y474" s="40">
        <f t="shared" si="96"/>
        <v>461</v>
      </c>
      <c r="Z474" s="41" t="e">
        <f>IF($G$6="январь",ROUND(#REF!-#REF!,2),IF(#REF!&gt;=#REF!,0,ROUND(#REF!-#REF!,2)))</f>
        <v>#REF!</v>
      </c>
      <c r="AA474" s="32" t="e">
        <f>IF(#REF!&gt;#REF!,#REF!-#REF!,0)</f>
        <v>#REF!</v>
      </c>
      <c r="AB474" s="42" t="e">
        <f>IF($G$6="январь",ROUND(#REF!-#REF!,2),IF(#REF!&gt;=#REF!,0,ROUND(#REF!-#REF!,2)))</f>
        <v>#REF!</v>
      </c>
      <c r="AC474" s="32" t="e">
        <f>IF(#REF!&gt;#REF!,#REF!-#REF!,0)</f>
        <v>#REF!</v>
      </c>
      <c r="AD474" s="32">
        <f t="shared" si="86"/>
        <v>0</v>
      </c>
      <c r="AE474" s="41">
        <f t="shared" si="87"/>
        <v>0</v>
      </c>
      <c r="AF474" s="41">
        <f t="shared" si="88"/>
        <v>0</v>
      </c>
      <c r="AG474" s="41">
        <f t="shared" si="89"/>
        <v>0</v>
      </c>
      <c r="AH474" s="41">
        <f t="shared" si="90"/>
        <v>0</v>
      </c>
      <c r="AI474" s="41">
        <f t="shared" si="91"/>
        <v>0</v>
      </c>
      <c r="AJ474" s="41">
        <f t="shared" si="92"/>
        <v>0</v>
      </c>
      <c r="AK474" s="41">
        <f t="shared" si="93"/>
        <v>0</v>
      </c>
      <c r="AL474" s="41">
        <f t="shared" si="94"/>
        <v>0</v>
      </c>
      <c r="AN474" s="40">
        <f t="shared" si="97"/>
        <v>461</v>
      </c>
      <c r="AO4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4" s="42">
        <f>IF(B474="",0,IF(ISERROR(VLOOKUP(B474,LesName,1,FALSE)),"ошибка в наименовании",0))</f>
        <v>0</v>
      </c>
      <c r="AQ474" s="42">
        <f>IF(OR(AND(LEN(C474)&gt;0,LEN(B474)&gt;0,H474&lt;&gt;0),AND(LEN(C474)=0,LEN(B474)=0,H474=0)),0,"введены не все данные (графы Б, В, 9)")</f>
        <v>0</v>
      </c>
    </row>
    <row r="475" spans="1:43" hidden="1" x14ac:dyDescent="0.2">
      <c r="A475" s="34">
        <v>462</v>
      </c>
      <c r="B475" s="35"/>
      <c r="C475" s="35"/>
      <c r="D475" s="35"/>
      <c r="E475" s="35"/>
      <c r="F475" s="36"/>
      <c r="G475" s="37"/>
      <c r="H475" s="39">
        <f t="shared" si="95"/>
        <v>0</v>
      </c>
      <c r="I475" s="38"/>
      <c r="J475" s="38"/>
      <c r="K475" s="38"/>
      <c r="L475" s="38"/>
      <c r="M475" s="38"/>
      <c r="N475" s="38"/>
      <c r="O475" s="38"/>
      <c r="P475" s="38"/>
      <c r="Q475" s="38"/>
      <c r="R475" s="38"/>
      <c r="S475" s="38"/>
      <c r="T475" s="38"/>
      <c r="U475" s="38"/>
      <c r="V475" s="38"/>
      <c r="W475" s="37"/>
      <c r="Y475" s="40">
        <f t="shared" si="96"/>
        <v>462</v>
      </c>
      <c r="Z475" s="41" t="e">
        <f>IF($G$6="январь",ROUND(#REF!-#REF!,2),IF(#REF!&gt;=#REF!,0,ROUND(#REF!-#REF!,2)))</f>
        <v>#REF!</v>
      </c>
      <c r="AA475" s="32" t="e">
        <f>IF(#REF!&gt;#REF!,#REF!-#REF!,0)</f>
        <v>#REF!</v>
      </c>
      <c r="AB475" s="42" t="e">
        <f>IF($G$6="январь",ROUND(#REF!-#REF!,2),IF(#REF!&gt;=#REF!,0,ROUND(#REF!-#REF!,2)))</f>
        <v>#REF!</v>
      </c>
      <c r="AC475" s="32" t="e">
        <f>IF(#REF!&gt;#REF!,#REF!-#REF!,0)</f>
        <v>#REF!</v>
      </c>
      <c r="AD475" s="32">
        <f t="shared" si="86"/>
        <v>0</v>
      </c>
      <c r="AE475" s="41">
        <f t="shared" si="87"/>
        <v>0</v>
      </c>
      <c r="AF475" s="41">
        <f t="shared" si="88"/>
        <v>0</v>
      </c>
      <c r="AG475" s="41">
        <f t="shared" si="89"/>
        <v>0</v>
      </c>
      <c r="AH475" s="41">
        <f t="shared" si="90"/>
        <v>0</v>
      </c>
      <c r="AI475" s="41">
        <f t="shared" si="91"/>
        <v>0</v>
      </c>
      <c r="AJ475" s="41">
        <f t="shared" si="92"/>
        <v>0</v>
      </c>
      <c r="AK475" s="41">
        <f t="shared" si="93"/>
        <v>0</v>
      </c>
      <c r="AL475" s="41">
        <f t="shared" si="94"/>
        <v>0</v>
      </c>
      <c r="AN475" s="40">
        <f t="shared" si="97"/>
        <v>462</v>
      </c>
      <c r="AO4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5" s="42">
        <f>IF(B475="",0,IF(ISERROR(VLOOKUP(B475,LesName,1,FALSE)),"ошибка в наименовании",0))</f>
        <v>0</v>
      </c>
      <c r="AQ475" s="42">
        <f>IF(OR(AND(LEN(C475)&gt;0,LEN(B475)&gt;0,H475&lt;&gt;0),AND(LEN(C475)=0,LEN(B475)=0,H475=0)),0,"введены не все данные (графы Б, В, 9)")</f>
        <v>0</v>
      </c>
    </row>
    <row r="476" spans="1:43" hidden="1" x14ac:dyDescent="0.2">
      <c r="A476" s="34">
        <v>463</v>
      </c>
      <c r="B476" s="35"/>
      <c r="C476" s="35"/>
      <c r="D476" s="35"/>
      <c r="E476" s="35"/>
      <c r="F476" s="36"/>
      <c r="G476" s="37"/>
      <c r="H476" s="39">
        <f t="shared" si="95"/>
        <v>0</v>
      </c>
      <c r="I476" s="38"/>
      <c r="J476" s="38"/>
      <c r="K476" s="38"/>
      <c r="L476" s="38"/>
      <c r="M476" s="38"/>
      <c r="N476" s="38"/>
      <c r="O476" s="38"/>
      <c r="P476" s="38"/>
      <c r="Q476" s="38"/>
      <c r="R476" s="38"/>
      <c r="S476" s="38"/>
      <c r="T476" s="38"/>
      <c r="U476" s="38"/>
      <c r="V476" s="38"/>
      <c r="W476" s="37"/>
      <c r="Y476" s="40">
        <f t="shared" si="96"/>
        <v>463</v>
      </c>
      <c r="Z476" s="41" t="e">
        <f>IF($G$6="январь",ROUND(#REF!-#REF!,2),IF(#REF!&gt;=#REF!,0,ROUND(#REF!-#REF!,2)))</f>
        <v>#REF!</v>
      </c>
      <c r="AA476" s="32" t="e">
        <f>IF(#REF!&gt;#REF!,#REF!-#REF!,0)</f>
        <v>#REF!</v>
      </c>
      <c r="AB476" s="42" t="e">
        <f>IF($G$6="январь",ROUND(#REF!-#REF!,2),IF(#REF!&gt;=#REF!,0,ROUND(#REF!-#REF!,2)))</f>
        <v>#REF!</v>
      </c>
      <c r="AC476" s="32" t="e">
        <f>IF(#REF!&gt;#REF!,#REF!-#REF!,0)</f>
        <v>#REF!</v>
      </c>
      <c r="AD476" s="32">
        <f t="shared" si="86"/>
        <v>0</v>
      </c>
      <c r="AE476" s="41">
        <f t="shared" si="87"/>
        <v>0</v>
      </c>
      <c r="AF476" s="41">
        <f t="shared" si="88"/>
        <v>0</v>
      </c>
      <c r="AG476" s="41">
        <f t="shared" si="89"/>
        <v>0</v>
      </c>
      <c r="AH476" s="41">
        <f t="shared" si="90"/>
        <v>0</v>
      </c>
      <c r="AI476" s="41">
        <f t="shared" si="91"/>
        <v>0</v>
      </c>
      <c r="AJ476" s="41">
        <f t="shared" si="92"/>
        <v>0</v>
      </c>
      <c r="AK476" s="41">
        <f t="shared" si="93"/>
        <v>0</v>
      </c>
      <c r="AL476" s="41">
        <f t="shared" si="94"/>
        <v>0</v>
      </c>
      <c r="AN476" s="40">
        <f t="shared" si="97"/>
        <v>463</v>
      </c>
      <c r="AO4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6" s="42">
        <f>IF(B476="",0,IF(ISERROR(VLOOKUP(B476,LesName,1,FALSE)),"ошибка в наименовании",0))</f>
        <v>0</v>
      </c>
      <c r="AQ476" s="42">
        <f>IF(OR(AND(LEN(C476)&gt;0,LEN(B476)&gt;0,H476&lt;&gt;0),AND(LEN(C476)=0,LEN(B476)=0,H476=0)),0,"введены не все данные (графы Б, В, 9)")</f>
        <v>0</v>
      </c>
    </row>
    <row r="477" spans="1:43" hidden="1" x14ac:dyDescent="0.2">
      <c r="A477" s="34">
        <v>464</v>
      </c>
      <c r="B477" s="35"/>
      <c r="C477" s="35"/>
      <c r="D477" s="35"/>
      <c r="E477" s="35"/>
      <c r="F477" s="36"/>
      <c r="G477" s="37"/>
      <c r="H477" s="39">
        <f t="shared" si="95"/>
        <v>0</v>
      </c>
      <c r="I477" s="38"/>
      <c r="J477" s="38"/>
      <c r="K477" s="38"/>
      <c r="L477" s="38"/>
      <c r="M477" s="38"/>
      <c r="N477" s="38"/>
      <c r="O477" s="38"/>
      <c r="P477" s="38"/>
      <c r="Q477" s="38"/>
      <c r="R477" s="38"/>
      <c r="S477" s="38"/>
      <c r="T477" s="38"/>
      <c r="U477" s="38"/>
      <c r="V477" s="38"/>
      <c r="W477" s="37"/>
      <c r="Y477" s="40">
        <f t="shared" si="96"/>
        <v>464</v>
      </c>
      <c r="Z477" s="41" t="e">
        <f>IF($G$6="январь",ROUND(#REF!-#REF!,2),IF(#REF!&gt;=#REF!,0,ROUND(#REF!-#REF!,2)))</f>
        <v>#REF!</v>
      </c>
      <c r="AA477" s="32" t="e">
        <f>IF(#REF!&gt;#REF!,#REF!-#REF!,0)</f>
        <v>#REF!</v>
      </c>
      <c r="AB477" s="42" t="e">
        <f>IF($G$6="январь",ROUND(#REF!-#REF!,2),IF(#REF!&gt;=#REF!,0,ROUND(#REF!-#REF!,2)))</f>
        <v>#REF!</v>
      </c>
      <c r="AC477" s="32" t="e">
        <f>IF(#REF!&gt;#REF!,#REF!-#REF!,0)</f>
        <v>#REF!</v>
      </c>
      <c r="AD477" s="32">
        <f t="shared" si="86"/>
        <v>0</v>
      </c>
      <c r="AE477" s="41">
        <f t="shared" si="87"/>
        <v>0</v>
      </c>
      <c r="AF477" s="41">
        <f t="shared" si="88"/>
        <v>0</v>
      </c>
      <c r="AG477" s="41">
        <f t="shared" si="89"/>
        <v>0</v>
      </c>
      <c r="AH477" s="41">
        <f t="shared" si="90"/>
        <v>0</v>
      </c>
      <c r="AI477" s="41">
        <f t="shared" si="91"/>
        <v>0</v>
      </c>
      <c r="AJ477" s="41">
        <f t="shared" si="92"/>
        <v>0</v>
      </c>
      <c r="AK477" s="41">
        <f t="shared" si="93"/>
        <v>0</v>
      </c>
      <c r="AL477" s="41">
        <f t="shared" si="94"/>
        <v>0</v>
      </c>
      <c r="AN477" s="40">
        <f t="shared" si="97"/>
        <v>464</v>
      </c>
      <c r="AO4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7" s="42">
        <f>IF(B477="",0,IF(ISERROR(VLOOKUP(B477,LesName,1,FALSE)),"ошибка в наименовании",0))</f>
        <v>0</v>
      </c>
      <c r="AQ477" s="42">
        <f>IF(OR(AND(LEN(C477)&gt;0,LEN(B477)&gt;0,H477&lt;&gt;0),AND(LEN(C477)=0,LEN(B477)=0,H477=0)),0,"введены не все данные (графы Б, В, 9)")</f>
        <v>0</v>
      </c>
    </row>
    <row r="478" spans="1:43" hidden="1" x14ac:dyDescent="0.2">
      <c r="A478" s="34">
        <v>465</v>
      </c>
      <c r="B478" s="35"/>
      <c r="C478" s="35"/>
      <c r="D478" s="35"/>
      <c r="E478" s="35"/>
      <c r="F478" s="36"/>
      <c r="G478" s="37"/>
      <c r="H478" s="39">
        <f t="shared" si="95"/>
        <v>0</v>
      </c>
      <c r="I478" s="38"/>
      <c r="J478" s="38"/>
      <c r="K478" s="38"/>
      <c r="L478" s="38"/>
      <c r="M478" s="38"/>
      <c r="N478" s="38"/>
      <c r="O478" s="38"/>
      <c r="P478" s="38"/>
      <c r="Q478" s="38"/>
      <c r="R478" s="38"/>
      <c r="S478" s="38"/>
      <c r="T478" s="38"/>
      <c r="U478" s="38"/>
      <c r="V478" s="38"/>
      <c r="W478" s="37"/>
      <c r="Y478" s="40">
        <f t="shared" si="96"/>
        <v>465</v>
      </c>
      <c r="Z478" s="41" t="e">
        <f>IF($G$6="январь",ROUND(#REF!-#REF!,2),IF(#REF!&gt;=#REF!,0,ROUND(#REF!-#REF!,2)))</f>
        <v>#REF!</v>
      </c>
      <c r="AA478" s="32" t="e">
        <f>IF(#REF!&gt;#REF!,#REF!-#REF!,0)</f>
        <v>#REF!</v>
      </c>
      <c r="AB478" s="42" t="e">
        <f>IF($G$6="январь",ROUND(#REF!-#REF!,2),IF(#REF!&gt;=#REF!,0,ROUND(#REF!-#REF!,2)))</f>
        <v>#REF!</v>
      </c>
      <c r="AC478" s="32" t="e">
        <f>IF(#REF!&gt;#REF!,#REF!-#REF!,0)</f>
        <v>#REF!</v>
      </c>
      <c r="AD478" s="32">
        <f t="shared" si="86"/>
        <v>0</v>
      </c>
      <c r="AE478" s="41">
        <f t="shared" si="87"/>
        <v>0</v>
      </c>
      <c r="AF478" s="41">
        <f t="shared" si="88"/>
        <v>0</v>
      </c>
      <c r="AG478" s="41">
        <f t="shared" si="89"/>
        <v>0</v>
      </c>
      <c r="AH478" s="41">
        <f t="shared" si="90"/>
        <v>0</v>
      </c>
      <c r="AI478" s="41">
        <f t="shared" si="91"/>
        <v>0</v>
      </c>
      <c r="AJ478" s="41">
        <f t="shared" si="92"/>
        <v>0</v>
      </c>
      <c r="AK478" s="41">
        <f t="shared" si="93"/>
        <v>0</v>
      </c>
      <c r="AL478" s="41">
        <f t="shared" si="94"/>
        <v>0</v>
      </c>
      <c r="AN478" s="40">
        <f t="shared" si="97"/>
        <v>465</v>
      </c>
      <c r="AO4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8" s="42">
        <f>IF(B478="",0,IF(ISERROR(VLOOKUP(B478,LesName,1,FALSE)),"ошибка в наименовании",0))</f>
        <v>0</v>
      </c>
      <c r="AQ478" s="42">
        <f>IF(OR(AND(LEN(C478)&gt;0,LEN(B478)&gt;0,H478&lt;&gt;0),AND(LEN(C478)=0,LEN(B478)=0,H478=0)),0,"введены не все данные (графы Б, В, 9)")</f>
        <v>0</v>
      </c>
    </row>
    <row r="479" spans="1:43" hidden="1" x14ac:dyDescent="0.2">
      <c r="A479" s="34">
        <v>466</v>
      </c>
      <c r="B479" s="35"/>
      <c r="C479" s="35"/>
      <c r="D479" s="35"/>
      <c r="E479" s="35"/>
      <c r="F479" s="36"/>
      <c r="G479" s="37"/>
      <c r="H479" s="39">
        <f t="shared" si="95"/>
        <v>0</v>
      </c>
      <c r="I479" s="38"/>
      <c r="J479" s="38"/>
      <c r="K479" s="38"/>
      <c r="L479" s="38"/>
      <c r="M479" s="38"/>
      <c r="N479" s="38"/>
      <c r="O479" s="38"/>
      <c r="P479" s="38"/>
      <c r="Q479" s="38"/>
      <c r="R479" s="38"/>
      <c r="S479" s="38"/>
      <c r="T479" s="38"/>
      <c r="U479" s="38"/>
      <c r="V479" s="38"/>
      <c r="W479" s="37"/>
      <c r="Y479" s="40">
        <f t="shared" si="96"/>
        <v>466</v>
      </c>
      <c r="Z479" s="41" t="e">
        <f>IF($G$6="январь",ROUND(#REF!-#REF!,2),IF(#REF!&gt;=#REF!,0,ROUND(#REF!-#REF!,2)))</f>
        <v>#REF!</v>
      </c>
      <c r="AA479" s="32" t="e">
        <f>IF(#REF!&gt;#REF!,#REF!-#REF!,0)</f>
        <v>#REF!</v>
      </c>
      <c r="AB479" s="42" t="e">
        <f>IF($G$6="январь",ROUND(#REF!-#REF!,2),IF(#REF!&gt;=#REF!,0,ROUND(#REF!-#REF!,2)))</f>
        <v>#REF!</v>
      </c>
      <c r="AC479" s="32" t="e">
        <f>IF(#REF!&gt;#REF!,#REF!-#REF!,0)</f>
        <v>#REF!</v>
      </c>
      <c r="AD479" s="32">
        <f t="shared" si="86"/>
        <v>0</v>
      </c>
      <c r="AE479" s="41">
        <f t="shared" si="87"/>
        <v>0</v>
      </c>
      <c r="AF479" s="41">
        <f t="shared" si="88"/>
        <v>0</v>
      </c>
      <c r="AG479" s="41">
        <f t="shared" si="89"/>
        <v>0</v>
      </c>
      <c r="AH479" s="41">
        <f t="shared" si="90"/>
        <v>0</v>
      </c>
      <c r="AI479" s="41">
        <f t="shared" si="91"/>
        <v>0</v>
      </c>
      <c r="AJ479" s="41">
        <f t="shared" si="92"/>
        <v>0</v>
      </c>
      <c r="AK479" s="41">
        <f t="shared" si="93"/>
        <v>0</v>
      </c>
      <c r="AL479" s="41">
        <f t="shared" si="94"/>
        <v>0</v>
      </c>
      <c r="AN479" s="40">
        <f t="shared" si="97"/>
        <v>466</v>
      </c>
      <c r="AO4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79" s="42">
        <f>IF(B479="",0,IF(ISERROR(VLOOKUP(B479,LesName,1,FALSE)),"ошибка в наименовании",0))</f>
        <v>0</v>
      </c>
      <c r="AQ479" s="42">
        <f>IF(OR(AND(LEN(C479)&gt;0,LEN(B479)&gt;0,H479&lt;&gt;0),AND(LEN(C479)=0,LEN(B479)=0,H479=0)),0,"введены не все данные (графы Б, В, 9)")</f>
        <v>0</v>
      </c>
    </row>
    <row r="480" spans="1:43" hidden="1" x14ac:dyDescent="0.2">
      <c r="A480" s="34">
        <v>467</v>
      </c>
      <c r="B480" s="35"/>
      <c r="C480" s="35"/>
      <c r="D480" s="35"/>
      <c r="E480" s="35"/>
      <c r="F480" s="36"/>
      <c r="G480" s="37"/>
      <c r="H480" s="39">
        <f t="shared" si="95"/>
        <v>0</v>
      </c>
      <c r="I480" s="38"/>
      <c r="J480" s="38"/>
      <c r="K480" s="38"/>
      <c r="L480" s="38"/>
      <c r="M480" s="38"/>
      <c r="N480" s="38"/>
      <c r="O480" s="38"/>
      <c r="P480" s="38"/>
      <c r="Q480" s="38"/>
      <c r="R480" s="38"/>
      <c r="S480" s="38"/>
      <c r="T480" s="38"/>
      <c r="U480" s="38"/>
      <c r="V480" s="38"/>
      <c r="W480" s="37"/>
      <c r="Y480" s="40">
        <f t="shared" si="96"/>
        <v>467</v>
      </c>
      <c r="Z480" s="41" t="e">
        <f>IF($G$6="январь",ROUND(#REF!-#REF!,2),IF(#REF!&gt;=#REF!,0,ROUND(#REF!-#REF!,2)))</f>
        <v>#REF!</v>
      </c>
      <c r="AA480" s="32" t="e">
        <f>IF(#REF!&gt;#REF!,#REF!-#REF!,0)</f>
        <v>#REF!</v>
      </c>
      <c r="AB480" s="42" t="e">
        <f>IF($G$6="январь",ROUND(#REF!-#REF!,2),IF(#REF!&gt;=#REF!,0,ROUND(#REF!-#REF!,2)))</f>
        <v>#REF!</v>
      </c>
      <c r="AC480" s="32" t="e">
        <f>IF(#REF!&gt;#REF!,#REF!-#REF!,0)</f>
        <v>#REF!</v>
      </c>
      <c r="AD480" s="32">
        <f t="shared" si="86"/>
        <v>0</v>
      </c>
      <c r="AE480" s="41">
        <f t="shared" si="87"/>
        <v>0</v>
      </c>
      <c r="AF480" s="41">
        <f t="shared" si="88"/>
        <v>0</v>
      </c>
      <c r="AG480" s="41">
        <f t="shared" si="89"/>
        <v>0</v>
      </c>
      <c r="AH480" s="41">
        <f t="shared" si="90"/>
        <v>0</v>
      </c>
      <c r="AI480" s="41">
        <f t="shared" si="91"/>
        <v>0</v>
      </c>
      <c r="AJ480" s="41">
        <f t="shared" si="92"/>
        <v>0</v>
      </c>
      <c r="AK480" s="41">
        <f t="shared" si="93"/>
        <v>0</v>
      </c>
      <c r="AL480" s="41">
        <f t="shared" si="94"/>
        <v>0</v>
      </c>
      <c r="AN480" s="40">
        <f t="shared" si="97"/>
        <v>467</v>
      </c>
      <c r="AO4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0" s="42">
        <f>IF(B480="",0,IF(ISERROR(VLOOKUP(B480,LesName,1,FALSE)),"ошибка в наименовании",0))</f>
        <v>0</v>
      </c>
      <c r="AQ480" s="42">
        <f>IF(OR(AND(LEN(C480)&gt;0,LEN(B480)&gt;0,H480&lt;&gt;0),AND(LEN(C480)=0,LEN(B480)=0,H480=0)),0,"введены не все данные (графы Б, В, 9)")</f>
        <v>0</v>
      </c>
    </row>
    <row r="481" spans="1:43" ht="37.5" hidden="1" customHeight="1" x14ac:dyDescent="0.2">
      <c r="A481" s="34">
        <v>468</v>
      </c>
      <c r="B481" s="35"/>
      <c r="C481" s="35"/>
      <c r="D481" s="35"/>
      <c r="E481" s="35"/>
      <c r="F481" s="36"/>
      <c r="G481" s="37"/>
      <c r="H481" s="39">
        <f t="shared" si="95"/>
        <v>0</v>
      </c>
      <c r="I481" s="38"/>
      <c r="J481" s="38"/>
      <c r="K481" s="38"/>
      <c r="L481" s="38"/>
      <c r="M481" s="38"/>
      <c r="N481" s="38"/>
      <c r="O481" s="38"/>
      <c r="P481" s="38"/>
      <c r="Q481" s="38"/>
      <c r="R481" s="38"/>
      <c r="S481" s="38"/>
      <c r="T481" s="38"/>
      <c r="U481" s="38"/>
      <c r="V481" s="38"/>
      <c r="W481" s="37"/>
      <c r="Y481" s="40">
        <f t="shared" si="96"/>
        <v>468</v>
      </c>
      <c r="Z481" s="41" t="e">
        <f>IF($G$6="январь",ROUND(#REF!-#REF!,2),IF(#REF!&gt;=#REF!,0,ROUND(#REF!-#REF!,2)))</f>
        <v>#REF!</v>
      </c>
      <c r="AA481" s="32" t="e">
        <f>IF(#REF!&gt;#REF!,#REF!-#REF!,0)</f>
        <v>#REF!</v>
      </c>
      <c r="AB481" s="42" t="e">
        <f>IF($G$6="январь",ROUND(#REF!-#REF!,2),IF(#REF!&gt;=#REF!,0,ROUND(#REF!-#REF!,2)))</f>
        <v>#REF!</v>
      </c>
      <c r="AC481" s="32" t="e">
        <f>IF(#REF!&gt;#REF!,#REF!-#REF!,0)</f>
        <v>#REF!</v>
      </c>
      <c r="AD481" s="32">
        <f t="shared" si="86"/>
        <v>0</v>
      </c>
      <c r="AE481" s="41">
        <f t="shared" si="87"/>
        <v>0</v>
      </c>
      <c r="AF481" s="41">
        <f t="shared" si="88"/>
        <v>0</v>
      </c>
      <c r="AG481" s="41">
        <f t="shared" si="89"/>
        <v>0</v>
      </c>
      <c r="AH481" s="41">
        <f t="shared" si="90"/>
        <v>0</v>
      </c>
      <c r="AI481" s="41">
        <f t="shared" si="91"/>
        <v>0</v>
      </c>
      <c r="AJ481" s="41">
        <f t="shared" si="92"/>
        <v>0</v>
      </c>
      <c r="AK481" s="41">
        <f t="shared" si="93"/>
        <v>0</v>
      </c>
      <c r="AL481" s="41">
        <f t="shared" si="94"/>
        <v>0</v>
      </c>
      <c r="AN481" s="40">
        <f t="shared" si="97"/>
        <v>468</v>
      </c>
      <c r="AO4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1" s="42">
        <f>IF(B481="",0,IF(ISERROR(VLOOKUP(B481,LesName,1,FALSE)),"ошибка в наименовании",0))</f>
        <v>0</v>
      </c>
      <c r="AQ481" s="42">
        <f>IF(OR(AND(LEN(C481)&gt;0,LEN(B481)&gt;0,H481&lt;&gt;0),AND(LEN(C481)=0,LEN(B481)=0,H481=0)),0,"введены не все данные (графы Б, В, 9)")</f>
        <v>0</v>
      </c>
    </row>
    <row r="482" spans="1:43" hidden="1" x14ac:dyDescent="0.2">
      <c r="A482" s="34">
        <v>469</v>
      </c>
      <c r="B482" s="35"/>
      <c r="C482" s="35"/>
      <c r="D482" s="35"/>
      <c r="E482" s="35"/>
      <c r="F482" s="36"/>
      <c r="G482" s="37"/>
      <c r="H482" s="39">
        <f t="shared" si="95"/>
        <v>0</v>
      </c>
      <c r="I482" s="38"/>
      <c r="J482" s="38"/>
      <c r="K482" s="38"/>
      <c r="L482" s="38"/>
      <c r="M482" s="38"/>
      <c r="N482" s="38"/>
      <c r="O482" s="38"/>
      <c r="P482" s="38"/>
      <c r="Q482" s="38"/>
      <c r="R482" s="38"/>
      <c r="S482" s="38"/>
      <c r="T482" s="38"/>
      <c r="U482" s="38"/>
      <c r="V482" s="38"/>
      <c r="W482" s="37"/>
      <c r="Y482" s="40">
        <f t="shared" si="96"/>
        <v>469</v>
      </c>
      <c r="Z482" s="41" t="e">
        <f>IF($G$6="январь",ROUND(#REF!-#REF!,2),IF(#REF!&gt;=#REF!,0,ROUND(#REF!-#REF!,2)))</f>
        <v>#REF!</v>
      </c>
      <c r="AA482" s="32" t="e">
        <f>IF(#REF!&gt;#REF!,#REF!-#REF!,0)</f>
        <v>#REF!</v>
      </c>
      <c r="AB482" s="42" t="e">
        <f>IF($G$6="январь",ROUND(#REF!-#REF!,2),IF(#REF!&gt;=#REF!,0,ROUND(#REF!-#REF!,2)))</f>
        <v>#REF!</v>
      </c>
      <c r="AC482" s="32" t="e">
        <f>IF(#REF!&gt;#REF!,#REF!-#REF!,0)</f>
        <v>#REF!</v>
      </c>
      <c r="AD482" s="32">
        <f t="shared" si="86"/>
        <v>0</v>
      </c>
      <c r="AE482" s="41">
        <f t="shared" si="87"/>
        <v>0</v>
      </c>
      <c r="AF482" s="41">
        <f t="shared" si="88"/>
        <v>0</v>
      </c>
      <c r="AG482" s="41">
        <f t="shared" si="89"/>
        <v>0</v>
      </c>
      <c r="AH482" s="41">
        <f t="shared" si="90"/>
        <v>0</v>
      </c>
      <c r="AI482" s="41">
        <f t="shared" si="91"/>
        <v>0</v>
      </c>
      <c r="AJ482" s="41">
        <f t="shared" si="92"/>
        <v>0</v>
      </c>
      <c r="AK482" s="41">
        <f t="shared" si="93"/>
        <v>0</v>
      </c>
      <c r="AL482" s="41">
        <f t="shared" si="94"/>
        <v>0</v>
      </c>
      <c r="AN482" s="40">
        <f t="shared" si="97"/>
        <v>469</v>
      </c>
      <c r="AO4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2" s="42">
        <f>IF(B482="",0,IF(ISERROR(VLOOKUP(B482,LesName,1,FALSE)),"ошибка в наименовании",0))</f>
        <v>0</v>
      </c>
      <c r="AQ482" s="42">
        <f>IF(OR(AND(LEN(C482)&gt;0,LEN(B482)&gt;0,H482&lt;&gt;0),AND(LEN(C482)=0,LEN(B482)=0,H482=0)),0,"введены не все данные (графы Б, В, 9)")</f>
        <v>0</v>
      </c>
    </row>
    <row r="483" spans="1:43" hidden="1" x14ac:dyDescent="0.2">
      <c r="A483" s="34">
        <v>470</v>
      </c>
      <c r="B483" s="35"/>
      <c r="C483" s="35"/>
      <c r="D483" s="35"/>
      <c r="E483" s="35"/>
      <c r="F483" s="36"/>
      <c r="G483" s="37"/>
      <c r="H483" s="39">
        <f t="shared" si="95"/>
        <v>0</v>
      </c>
      <c r="I483" s="38"/>
      <c r="J483" s="38"/>
      <c r="K483" s="38"/>
      <c r="L483" s="38"/>
      <c r="M483" s="38"/>
      <c r="N483" s="38"/>
      <c r="O483" s="38"/>
      <c r="P483" s="38"/>
      <c r="Q483" s="38"/>
      <c r="R483" s="38"/>
      <c r="S483" s="38"/>
      <c r="T483" s="38"/>
      <c r="U483" s="38"/>
      <c r="V483" s="38"/>
      <c r="W483" s="37"/>
      <c r="Y483" s="40">
        <f t="shared" si="96"/>
        <v>470</v>
      </c>
      <c r="Z483" s="41" t="e">
        <f>IF($G$6="январь",ROUND(#REF!-#REF!,2),IF(#REF!&gt;=#REF!,0,ROUND(#REF!-#REF!,2)))</f>
        <v>#REF!</v>
      </c>
      <c r="AA483" s="32" t="e">
        <f>IF(#REF!&gt;#REF!,#REF!-#REF!,0)</f>
        <v>#REF!</v>
      </c>
      <c r="AB483" s="42" t="e">
        <f>IF($G$6="январь",ROUND(#REF!-#REF!,2),IF(#REF!&gt;=#REF!,0,ROUND(#REF!-#REF!,2)))</f>
        <v>#REF!</v>
      </c>
      <c r="AC483" s="32" t="e">
        <f>IF(#REF!&gt;#REF!,#REF!-#REF!,0)</f>
        <v>#REF!</v>
      </c>
      <c r="AD483" s="32">
        <f t="shared" si="86"/>
        <v>0</v>
      </c>
      <c r="AE483" s="41">
        <f t="shared" si="87"/>
        <v>0</v>
      </c>
      <c r="AF483" s="41">
        <f t="shared" si="88"/>
        <v>0</v>
      </c>
      <c r="AG483" s="41">
        <f t="shared" si="89"/>
        <v>0</v>
      </c>
      <c r="AH483" s="41">
        <f t="shared" si="90"/>
        <v>0</v>
      </c>
      <c r="AI483" s="41">
        <f t="shared" si="91"/>
        <v>0</v>
      </c>
      <c r="AJ483" s="41">
        <f t="shared" si="92"/>
        <v>0</v>
      </c>
      <c r="AK483" s="41">
        <f t="shared" si="93"/>
        <v>0</v>
      </c>
      <c r="AL483" s="41">
        <f t="shared" si="94"/>
        <v>0</v>
      </c>
      <c r="AN483" s="40">
        <f t="shared" si="97"/>
        <v>470</v>
      </c>
      <c r="AO4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3" s="42">
        <f>IF(B483="",0,IF(ISERROR(VLOOKUP(B483,LesName,1,FALSE)),"ошибка в наименовании",0))</f>
        <v>0</v>
      </c>
      <c r="AQ483" s="42">
        <f>IF(OR(AND(LEN(C483)&gt;0,LEN(B483)&gt;0,H483&lt;&gt;0),AND(LEN(C483)=0,LEN(B483)=0,H483=0)),0,"введены не все данные (графы Б, В, 9)")</f>
        <v>0</v>
      </c>
    </row>
    <row r="484" spans="1:43" hidden="1" x14ac:dyDescent="0.2">
      <c r="A484" s="34">
        <v>471</v>
      </c>
      <c r="B484" s="35"/>
      <c r="C484" s="35"/>
      <c r="D484" s="35"/>
      <c r="E484" s="35"/>
      <c r="F484" s="36"/>
      <c r="G484" s="37"/>
      <c r="H484" s="39">
        <f t="shared" si="95"/>
        <v>0</v>
      </c>
      <c r="I484" s="38"/>
      <c r="J484" s="38"/>
      <c r="K484" s="38"/>
      <c r="L484" s="38"/>
      <c r="M484" s="38"/>
      <c r="N484" s="38"/>
      <c r="O484" s="38"/>
      <c r="P484" s="38"/>
      <c r="Q484" s="38"/>
      <c r="R484" s="38"/>
      <c r="S484" s="38"/>
      <c r="T484" s="38"/>
      <c r="U484" s="38"/>
      <c r="V484" s="38"/>
      <c r="W484" s="37"/>
      <c r="Y484" s="40">
        <f t="shared" si="96"/>
        <v>471</v>
      </c>
      <c r="Z484" s="41" t="e">
        <f>IF($G$6="январь",ROUND(#REF!-#REF!,2),IF(#REF!&gt;=#REF!,0,ROUND(#REF!-#REF!,2)))</f>
        <v>#REF!</v>
      </c>
      <c r="AA484" s="32" t="e">
        <f>IF(#REF!&gt;#REF!,#REF!-#REF!,0)</f>
        <v>#REF!</v>
      </c>
      <c r="AB484" s="42" t="e">
        <f>IF($G$6="январь",ROUND(#REF!-#REF!,2),IF(#REF!&gt;=#REF!,0,ROUND(#REF!-#REF!,2)))</f>
        <v>#REF!</v>
      </c>
      <c r="AC484" s="32" t="e">
        <f>IF(#REF!&gt;#REF!,#REF!-#REF!,0)</f>
        <v>#REF!</v>
      </c>
      <c r="AD484" s="32">
        <f t="shared" si="86"/>
        <v>0</v>
      </c>
      <c r="AE484" s="41">
        <f t="shared" si="87"/>
        <v>0</v>
      </c>
      <c r="AF484" s="41">
        <f t="shared" si="88"/>
        <v>0</v>
      </c>
      <c r="AG484" s="41">
        <f t="shared" si="89"/>
        <v>0</v>
      </c>
      <c r="AH484" s="41">
        <f t="shared" si="90"/>
        <v>0</v>
      </c>
      <c r="AI484" s="41">
        <f t="shared" si="91"/>
        <v>0</v>
      </c>
      <c r="AJ484" s="41">
        <f t="shared" si="92"/>
        <v>0</v>
      </c>
      <c r="AK484" s="41">
        <f t="shared" si="93"/>
        <v>0</v>
      </c>
      <c r="AL484" s="41">
        <f t="shared" si="94"/>
        <v>0</v>
      </c>
      <c r="AN484" s="40">
        <f t="shared" si="97"/>
        <v>471</v>
      </c>
      <c r="AO4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4" s="42">
        <f>IF(B484="",0,IF(ISERROR(VLOOKUP(B484,LesName,1,FALSE)),"ошибка в наименовании",0))</f>
        <v>0</v>
      </c>
      <c r="AQ484" s="42">
        <f>IF(OR(AND(LEN(C484)&gt;0,LEN(B484)&gt;0,H484&lt;&gt;0),AND(LEN(C484)=0,LEN(B484)=0,H484=0)),0,"введены не все данные (графы Б, В, 9)")</f>
        <v>0</v>
      </c>
    </row>
    <row r="485" spans="1:43" hidden="1" x14ac:dyDescent="0.2">
      <c r="A485" s="34">
        <v>472</v>
      </c>
      <c r="B485" s="35"/>
      <c r="C485" s="35"/>
      <c r="D485" s="35"/>
      <c r="E485" s="35"/>
      <c r="F485" s="36"/>
      <c r="G485" s="37"/>
      <c r="H485" s="39">
        <f t="shared" si="95"/>
        <v>0</v>
      </c>
      <c r="I485" s="38"/>
      <c r="J485" s="38"/>
      <c r="K485" s="38"/>
      <c r="L485" s="38"/>
      <c r="M485" s="38"/>
      <c r="N485" s="38"/>
      <c r="O485" s="38"/>
      <c r="P485" s="38"/>
      <c r="Q485" s="38"/>
      <c r="R485" s="38"/>
      <c r="S485" s="38"/>
      <c r="T485" s="38"/>
      <c r="U485" s="38"/>
      <c r="V485" s="38"/>
      <c r="W485" s="37"/>
      <c r="Y485" s="40">
        <f t="shared" si="96"/>
        <v>472</v>
      </c>
      <c r="Z485" s="41" t="e">
        <f>IF($G$6="январь",ROUND(#REF!-#REF!,2),IF(#REF!&gt;=#REF!,0,ROUND(#REF!-#REF!,2)))</f>
        <v>#REF!</v>
      </c>
      <c r="AA485" s="32" t="e">
        <f>IF(#REF!&gt;#REF!,#REF!-#REF!,0)</f>
        <v>#REF!</v>
      </c>
      <c r="AB485" s="42" t="e">
        <f>IF($G$6="январь",ROUND(#REF!-#REF!,2),IF(#REF!&gt;=#REF!,0,ROUND(#REF!-#REF!,2)))</f>
        <v>#REF!</v>
      </c>
      <c r="AC485" s="32" t="e">
        <f>IF(#REF!&gt;#REF!,#REF!-#REF!,0)</f>
        <v>#REF!</v>
      </c>
      <c r="AD485" s="32">
        <f t="shared" si="86"/>
        <v>0</v>
      </c>
      <c r="AE485" s="41">
        <f t="shared" si="87"/>
        <v>0</v>
      </c>
      <c r="AF485" s="41">
        <f t="shared" si="88"/>
        <v>0</v>
      </c>
      <c r="AG485" s="41">
        <f t="shared" si="89"/>
        <v>0</v>
      </c>
      <c r="AH485" s="41">
        <f t="shared" si="90"/>
        <v>0</v>
      </c>
      <c r="AI485" s="41">
        <f t="shared" si="91"/>
        <v>0</v>
      </c>
      <c r="AJ485" s="41">
        <f t="shared" si="92"/>
        <v>0</v>
      </c>
      <c r="AK485" s="41">
        <f t="shared" si="93"/>
        <v>0</v>
      </c>
      <c r="AL485" s="41">
        <f t="shared" si="94"/>
        <v>0</v>
      </c>
      <c r="AN485" s="40">
        <f t="shared" si="97"/>
        <v>472</v>
      </c>
      <c r="AO4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5" s="42">
        <f>IF(B485="",0,IF(ISERROR(VLOOKUP(B485,LesName,1,FALSE)),"ошибка в наименовании",0))</f>
        <v>0</v>
      </c>
      <c r="AQ485" s="42">
        <f>IF(OR(AND(LEN(C485)&gt;0,LEN(B485)&gt;0,H485&lt;&gt;0),AND(LEN(C485)=0,LEN(B485)=0,H485=0)),0,"введены не все данные (графы Б, В, 9)")</f>
        <v>0</v>
      </c>
    </row>
    <row r="486" spans="1:43" hidden="1" x14ac:dyDescent="0.2">
      <c r="A486" s="34">
        <v>473</v>
      </c>
      <c r="B486" s="35"/>
      <c r="C486" s="35"/>
      <c r="D486" s="35"/>
      <c r="E486" s="35"/>
      <c r="F486" s="36"/>
      <c r="G486" s="37"/>
      <c r="H486" s="39">
        <f t="shared" si="95"/>
        <v>0</v>
      </c>
      <c r="I486" s="38"/>
      <c r="J486" s="38"/>
      <c r="K486" s="38"/>
      <c r="L486" s="38"/>
      <c r="M486" s="38"/>
      <c r="N486" s="38"/>
      <c r="O486" s="38"/>
      <c r="P486" s="38"/>
      <c r="Q486" s="38"/>
      <c r="R486" s="38"/>
      <c r="S486" s="38"/>
      <c r="T486" s="38"/>
      <c r="U486" s="38"/>
      <c r="V486" s="38"/>
      <c r="W486" s="37"/>
      <c r="Y486" s="40">
        <f t="shared" si="96"/>
        <v>473</v>
      </c>
      <c r="Z486" s="41" t="e">
        <f>IF($G$6="январь",ROUND(#REF!-#REF!,2),IF(#REF!&gt;=#REF!,0,ROUND(#REF!-#REF!,2)))</f>
        <v>#REF!</v>
      </c>
      <c r="AA486" s="32" t="e">
        <f>IF(#REF!&gt;#REF!,#REF!-#REF!,0)</f>
        <v>#REF!</v>
      </c>
      <c r="AB486" s="42" t="e">
        <f>IF($G$6="январь",ROUND(#REF!-#REF!,2),IF(#REF!&gt;=#REF!,0,ROUND(#REF!-#REF!,2)))</f>
        <v>#REF!</v>
      </c>
      <c r="AC486" s="32" t="e">
        <f>IF(#REF!&gt;#REF!,#REF!-#REF!,0)</f>
        <v>#REF!</v>
      </c>
      <c r="AD486" s="32">
        <f t="shared" si="86"/>
        <v>0</v>
      </c>
      <c r="AE486" s="41">
        <f t="shared" si="87"/>
        <v>0</v>
      </c>
      <c r="AF486" s="41">
        <f t="shared" si="88"/>
        <v>0</v>
      </c>
      <c r="AG486" s="41">
        <f t="shared" si="89"/>
        <v>0</v>
      </c>
      <c r="AH486" s="41">
        <f t="shared" si="90"/>
        <v>0</v>
      </c>
      <c r="AI486" s="41">
        <f t="shared" si="91"/>
        <v>0</v>
      </c>
      <c r="AJ486" s="41">
        <f t="shared" si="92"/>
        <v>0</v>
      </c>
      <c r="AK486" s="41">
        <f t="shared" si="93"/>
        <v>0</v>
      </c>
      <c r="AL486" s="41">
        <f t="shared" si="94"/>
        <v>0</v>
      </c>
      <c r="AN486" s="40">
        <f t="shared" si="97"/>
        <v>473</v>
      </c>
      <c r="AO4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6" s="42">
        <f>IF(B486="",0,IF(ISERROR(VLOOKUP(B486,LesName,1,FALSE)),"ошибка в наименовании",0))</f>
        <v>0</v>
      </c>
      <c r="AQ486" s="42">
        <f>IF(OR(AND(LEN(C486)&gt;0,LEN(B486)&gt;0,H486&lt;&gt;0),AND(LEN(C486)=0,LEN(B486)=0,H486=0)),0,"введены не все данные (графы Б, В, 9)")</f>
        <v>0</v>
      </c>
    </row>
    <row r="487" spans="1:43" ht="25.5" hidden="1" customHeight="1" x14ac:dyDescent="0.25">
      <c r="A487" s="34">
        <v>474</v>
      </c>
      <c r="B487" s="35"/>
      <c r="C487" s="35"/>
      <c r="D487" s="35"/>
      <c r="E487" s="35"/>
      <c r="F487" s="36"/>
      <c r="G487" s="37"/>
      <c r="H487" s="39">
        <f t="shared" si="95"/>
        <v>0</v>
      </c>
      <c r="I487" s="38"/>
      <c r="J487" s="38"/>
      <c r="K487" s="38"/>
      <c r="L487" s="38"/>
      <c r="M487" s="38"/>
      <c r="N487" s="38"/>
      <c r="O487" s="38"/>
      <c r="P487" s="38"/>
      <c r="Q487" s="38"/>
      <c r="R487" s="38"/>
      <c r="S487" s="38"/>
      <c r="T487" s="38"/>
      <c r="U487" s="38"/>
      <c r="V487" s="38"/>
      <c r="W487" s="44"/>
      <c r="Y487" s="40">
        <f t="shared" si="96"/>
        <v>474</v>
      </c>
      <c r="Z487" s="41" t="e">
        <f>IF($G$6="январь",ROUND(#REF!-#REF!,2),IF(#REF!&gt;=#REF!,0,ROUND(#REF!-#REF!,2)))</f>
        <v>#REF!</v>
      </c>
      <c r="AA487" s="32" t="e">
        <f>IF(#REF!&gt;#REF!,#REF!-#REF!,0)</f>
        <v>#REF!</v>
      </c>
      <c r="AB487" s="42" t="e">
        <f>IF($G$6="январь",ROUND(#REF!-#REF!,2),IF(#REF!&gt;=#REF!,0,ROUND(#REF!-#REF!,2)))</f>
        <v>#REF!</v>
      </c>
      <c r="AC487" s="32" t="e">
        <f>IF(#REF!&gt;#REF!,#REF!-#REF!,0)</f>
        <v>#REF!</v>
      </c>
      <c r="AD487" s="32">
        <f t="shared" si="86"/>
        <v>0</v>
      </c>
      <c r="AE487" s="41">
        <f t="shared" si="87"/>
        <v>0</v>
      </c>
      <c r="AF487" s="41">
        <f t="shared" si="88"/>
        <v>0</v>
      </c>
      <c r="AG487" s="41">
        <f t="shared" si="89"/>
        <v>0</v>
      </c>
      <c r="AH487" s="41">
        <f t="shared" si="90"/>
        <v>0</v>
      </c>
      <c r="AI487" s="41">
        <f t="shared" si="91"/>
        <v>0</v>
      </c>
      <c r="AJ487" s="41">
        <f t="shared" si="92"/>
        <v>0</v>
      </c>
      <c r="AK487" s="41">
        <f t="shared" si="93"/>
        <v>0</v>
      </c>
      <c r="AL487" s="41">
        <f t="shared" si="94"/>
        <v>0</v>
      </c>
      <c r="AN487" s="40">
        <f t="shared" si="97"/>
        <v>474</v>
      </c>
      <c r="AO4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7" s="42">
        <f>IF(B487="",0,IF(ISERROR(VLOOKUP(B487,LesName,1,FALSE)),"ошибка в наименовании",0))</f>
        <v>0</v>
      </c>
      <c r="AQ487" s="42">
        <f>IF(OR(AND(LEN(C487)&gt;0,LEN(B487)&gt;0,H487&lt;&gt;0),AND(LEN(C487)=0,LEN(B487)=0,H487=0)),0,"введены не все данные (графы Б, В, 9)")</f>
        <v>0</v>
      </c>
    </row>
    <row r="488" spans="1:43" hidden="1" x14ac:dyDescent="0.2">
      <c r="A488" s="34">
        <v>475</v>
      </c>
      <c r="B488" s="35"/>
      <c r="C488" s="35"/>
      <c r="D488" s="35"/>
      <c r="E488" s="35"/>
      <c r="F488" s="36"/>
      <c r="G488" s="37"/>
      <c r="H488" s="39">
        <f t="shared" si="95"/>
        <v>0</v>
      </c>
      <c r="I488" s="38"/>
      <c r="J488" s="38"/>
      <c r="K488" s="38"/>
      <c r="L488" s="38"/>
      <c r="M488" s="38"/>
      <c r="N488" s="38"/>
      <c r="O488" s="38"/>
      <c r="P488" s="38"/>
      <c r="Q488" s="38"/>
      <c r="R488" s="38"/>
      <c r="S488" s="38"/>
      <c r="T488" s="38"/>
      <c r="U488" s="38"/>
      <c r="V488" s="38"/>
      <c r="W488" s="37"/>
      <c r="Y488" s="40">
        <f t="shared" si="96"/>
        <v>475</v>
      </c>
      <c r="Z488" s="41" t="e">
        <f>IF($G$6="январь",ROUND(#REF!-#REF!,2),IF(#REF!&gt;=#REF!,0,ROUND(#REF!-#REF!,2)))</f>
        <v>#REF!</v>
      </c>
      <c r="AA488" s="32" t="e">
        <f>IF(#REF!&gt;#REF!,#REF!-#REF!,0)</f>
        <v>#REF!</v>
      </c>
      <c r="AB488" s="42" t="e">
        <f>IF($G$6="январь",ROUND(#REF!-#REF!,2),IF(#REF!&gt;=#REF!,0,ROUND(#REF!-#REF!,2)))</f>
        <v>#REF!</v>
      </c>
      <c r="AC488" s="32" t="e">
        <f>IF(#REF!&gt;#REF!,#REF!-#REF!,0)</f>
        <v>#REF!</v>
      </c>
      <c r="AD488" s="32">
        <f t="shared" si="86"/>
        <v>0</v>
      </c>
      <c r="AE488" s="41">
        <f t="shared" si="87"/>
        <v>0</v>
      </c>
      <c r="AF488" s="41">
        <f t="shared" si="88"/>
        <v>0</v>
      </c>
      <c r="AG488" s="41">
        <f t="shared" si="89"/>
        <v>0</v>
      </c>
      <c r="AH488" s="41">
        <f t="shared" si="90"/>
        <v>0</v>
      </c>
      <c r="AI488" s="41">
        <f t="shared" si="91"/>
        <v>0</v>
      </c>
      <c r="AJ488" s="41">
        <f t="shared" si="92"/>
        <v>0</v>
      </c>
      <c r="AK488" s="41">
        <f t="shared" si="93"/>
        <v>0</v>
      </c>
      <c r="AL488" s="41">
        <f t="shared" si="94"/>
        <v>0</v>
      </c>
      <c r="AN488" s="40">
        <f t="shared" si="97"/>
        <v>475</v>
      </c>
      <c r="AO4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8" s="42">
        <f>IF(B488="",0,IF(ISERROR(VLOOKUP(B488,LesName,1,FALSE)),"ошибка в наименовании",0))</f>
        <v>0</v>
      </c>
      <c r="AQ488" s="42">
        <f>IF(OR(AND(LEN(C488)&gt;0,LEN(B488)&gt;0,H488&lt;&gt;0),AND(LEN(C488)=0,LEN(B488)=0,H488=0)),0,"введены не все данные (графы Б, В, 9)")</f>
        <v>0</v>
      </c>
    </row>
    <row r="489" spans="1:43" hidden="1" x14ac:dyDescent="0.2">
      <c r="A489" s="34">
        <v>476</v>
      </c>
      <c r="B489" s="35"/>
      <c r="C489" s="35"/>
      <c r="D489" s="35"/>
      <c r="E489" s="35"/>
      <c r="F489" s="36"/>
      <c r="G489" s="37"/>
      <c r="H489" s="39">
        <f t="shared" si="95"/>
        <v>0</v>
      </c>
      <c r="I489" s="38"/>
      <c r="J489" s="38"/>
      <c r="K489" s="38"/>
      <c r="L489" s="38"/>
      <c r="M489" s="38"/>
      <c r="N489" s="38"/>
      <c r="O489" s="38"/>
      <c r="P489" s="38"/>
      <c r="Q489" s="38"/>
      <c r="R489" s="38"/>
      <c r="S489" s="38"/>
      <c r="T489" s="38"/>
      <c r="U489" s="38"/>
      <c r="V489" s="38"/>
      <c r="W489" s="37"/>
      <c r="Y489" s="40">
        <f t="shared" si="96"/>
        <v>476</v>
      </c>
      <c r="Z489" s="41" t="e">
        <f>IF($G$6="январь",ROUND(#REF!-#REF!,2),IF(#REF!&gt;=#REF!,0,ROUND(#REF!-#REF!,2)))</f>
        <v>#REF!</v>
      </c>
      <c r="AA489" s="32" t="e">
        <f>IF(#REF!&gt;#REF!,#REF!-#REF!,0)</f>
        <v>#REF!</v>
      </c>
      <c r="AB489" s="42" t="e">
        <f>IF($G$6="январь",ROUND(#REF!-#REF!,2),IF(#REF!&gt;=#REF!,0,ROUND(#REF!-#REF!,2)))</f>
        <v>#REF!</v>
      </c>
      <c r="AC489" s="32" t="e">
        <f>IF(#REF!&gt;#REF!,#REF!-#REF!,0)</f>
        <v>#REF!</v>
      </c>
      <c r="AD489" s="32">
        <f t="shared" si="86"/>
        <v>0</v>
      </c>
      <c r="AE489" s="41">
        <f t="shared" si="87"/>
        <v>0</v>
      </c>
      <c r="AF489" s="41">
        <f t="shared" si="88"/>
        <v>0</v>
      </c>
      <c r="AG489" s="41">
        <f t="shared" si="89"/>
        <v>0</v>
      </c>
      <c r="AH489" s="41">
        <f t="shared" si="90"/>
        <v>0</v>
      </c>
      <c r="AI489" s="41">
        <f t="shared" si="91"/>
        <v>0</v>
      </c>
      <c r="AJ489" s="41">
        <f t="shared" si="92"/>
        <v>0</v>
      </c>
      <c r="AK489" s="41">
        <f t="shared" si="93"/>
        <v>0</v>
      </c>
      <c r="AL489" s="41">
        <f t="shared" si="94"/>
        <v>0</v>
      </c>
      <c r="AN489" s="40">
        <f t="shared" si="97"/>
        <v>476</v>
      </c>
      <c r="AO4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89" s="42">
        <f>IF(B489="",0,IF(ISERROR(VLOOKUP(B489,LesName,1,FALSE)),"ошибка в наименовании",0))</f>
        <v>0</v>
      </c>
      <c r="AQ489" s="42">
        <f>IF(OR(AND(LEN(C489)&gt;0,LEN(B489)&gt;0,H489&lt;&gt;0),AND(LEN(C489)=0,LEN(B489)=0,H489=0)),0,"введены не все данные (графы Б, В, 9)")</f>
        <v>0</v>
      </c>
    </row>
    <row r="490" spans="1:43" hidden="1" x14ac:dyDescent="0.2">
      <c r="A490" s="34">
        <v>477</v>
      </c>
      <c r="B490" s="35"/>
      <c r="C490" s="35"/>
      <c r="D490" s="35"/>
      <c r="E490" s="35"/>
      <c r="F490" s="36"/>
      <c r="G490" s="37"/>
      <c r="H490" s="39">
        <f t="shared" si="95"/>
        <v>0</v>
      </c>
      <c r="I490" s="38"/>
      <c r="J490" s="38"/>
      <c r="K490" s="38"/>
      <c r="L490" s="38"/>
      <c r="M490" s="38"/>
      <c r="N490" s="38"/>
      <c r="O490" s="38"/>
      <c r="P490" s="38"/>
      <c r="Q490" s="38"/>
      <c r="R490" s="38"/>
      <c r="S490" s="38"/>
      <c r="T490" s="38"/>
      <c r="U490" s="38"/>
      <c r="V490" s="38"/>
      <c r="W490" s="37"/>
      <c r="Y490" s="40">
        <f t="shared" si="96"/>
        <v>477</v>
      </c>
      <c r="Z490" s="41" t="e">
        <f>IF($G$6="январь",ROUND(#REF!-#REF!,2),IF(#REF!&gt;=#REF!,0,ROUND(#REF!-#REF!,2)))</f>
        <v>#REF!</v>
      </c>
      <c r="AA490" s="32" t="e">
        <f>IF(#REF!&gt;#REF!,#REF!-#REF!,0)</f>
        <v>#REF!</v>
      </c>
      <c r="AB490" s="42" t="e">
        <f>IF($G$6="январь",ROUND(#REF!-#REF!,2),IF(#REF!&gt;=#REF!,0,ROUND(#REF!-#REF!,2)))</f>
        <v>#REF!</v>
      </c>
      <c r="AC490" s="32" t="e">
        <f>IF(#REF!&gt;#REF!,#REF!-#REF!,0)</f>
        <v>#REF!</v>
      </c>
      <c r="AD490" s="32">
        <f t="shared" si="86"/>
        <v>0</v>
      </c>
      <c r="AE490" s="41">
        <f t="shared" si="87"/>
        <v>0</v>
      </c>
      <c r="AF490" s="41">
        <f t="shared" si="88"/>
        <v>0</v>
      </c>
      <c r="AG490" s="41">
        <f t="shared" si="89"/>
        <v>0</v>
      </c>
      <c r="AH490" s="41">
        <f t="shared" si="90"/>
        <v>0</v>
      </c>
      <c r="AI490" s="41">
        <f t="shared" si="91"/>
        <v>0</v>
      </c>
      <c r="AJ490" s="41">
        <f t="shared" si="92"/>
        <v>0</v>
      </c>
      <c r="AK490" s="41">
        <f t="shared" si="93"/>
        <v>0</v>
      </c>
      <c r="AL490" s="41">
        <f t="shared" si="94"/>
        <v>0</v>
      </c>
      <c r="AN490" s="40">
        <f t="shared" si="97"/>
        <v>477</v>
      </c>
      <c r="AO4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0" s="42">
        <f>IF(B490="",0,IF(ISERROR(VLOOKUP(B490,LesName,1,FALSE)),"ошибка в наименовании",0))</f>
        <v>0</v>
      </c>
      <c r="AQ490" s="42">
        <f>IF(OR(AND(LEN(C490)&gt;0,LEN(B490)&gt;0,H490&lt;&gt;0),AND(LEN(C490)=0,LEN(B490)=0,H490=0)),0,"введены не все данные (графы Б, В, 9)")</f>
        <v>0</v>
      </c>
    </row>
    <row r="491" spans="1:43" hidden="1" x14ac:dyDescent="0.2">
      <c r="A491" s="34">
        <v>478</v>
      </c>
      <c r="B491" s="35"/>
      <c r="C491" s="35"/>
      <c r="D491" s="35"/>
      <c r="E491" s="35"/>
      <c r="F491" s="36"/>
      <c r="G491" s="37"/>
      <c r="H491" s="39">
        <f t="shared" si="95"/>
        <v>0</v>
      </c>
      <c r="I491" s="38"/>
      <c r="J491" s="38"/>
      <c r="K491" s="38"/>
      <c r="L491" s="38"/>
      <c r="M491" s="38"/>
      <c r="N491" s="38"/>
      <c r="O491" s="38"/>
      <c r="P491" s="38"/>
      <c r="Q491" s="38"/>
      <c r="R491" s="38"/>
      <c r="S491" s="38"/>
      <c r="T491" s="38"/>
      <c r="U491" s="38"/>
      <c r="V491" s="38"/>
      <c r="W491" s="37"/>
      <c r="Y491" s="40">
        <f t="shared" si="96"/>
        <v>478</v>
      </c>
      <c r="Z491" s="41" t="e">
        <f>IF($G$6="январь",ROUND(#REF!-#REF!,2),IF(#REF!&gt;=#REF!,0,ROUND(#REF!-#REF!,2)))</f>
        <v>#REF!</v>
      </c>
      <c r="AA491" s="32" t="e">
        <f>IF(#REF!&gt;#REF!,#REF!-#REF!,0)</f>
        <v>#REF!</v>
      </c>
      <c r="AB491" s="42" t="e">
        <f>IF($G$6="январь",ROUND(#REF!-#REF!,2),IF(#REF!&gt;=#REF!,0,ROUND(#REF!-#REF!,2)))</f>
        <v>#REF!</v>
      </c>
      <c r="AC491" s="32" t="e">
        <f>IF(#REF!&gt;#REF!,#REF!-#REF!,0)</f>
        <v>#REF!</v>
      </c>
      <c r="AD491" s="32">
        <f t="shared" si="86"/>
        <v>0</v>
      </c>
      <c r="AE491" s="41">
        <f t="shared" si="87"/>
        <v>0</v>
      </c>
      <c r="AF491" s="41">
        <f t="shared" si="88"/>
        <v>0</v>
      </c>
      <c r="AG491" s="41">
        <f t="shared" si="89"/>
        <v>0</v>
      </c>
      <c r="AH491" s="41">
        <f t="shared" si="90"/>
        <v>0</v>
      </c>
      <c r="AI491" s="41">
        <f t="shared" si="91"/>
        <v>0</v>
      </c>
      <c r="AJ491" s="41">
        <f t="shared" si="92"/>
        <v>0</v>
      </c>
      <c r="AK491" s="41">
        <f t="shared" si="93"/>
        <v>0</v>
      </c>
      <c r="AL491" s="41">
        <f t="shared" si="94"/>
        <v>0</v>
      </c>
      <c r="AN491" s="40">
        <f t="shared" si="97"/>
        <v>478</v>
      </c>
      <c r="AO4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1" s="42">
        <f>IF(B491="",0,IF(ISERROR(VLOOKUP(B491,LesName,1,FALSE)),"ошибка в наименовании",0))</f>
        <v>0</v>
      </c>
      <c r="AQ491" s="42">
        <f>IF(OR(AND(LEN(C491)&gt;0,LEN(B491)&gt;0,H491&lt;&gt;0),AND(LEN(C491)=0,LEN(B491)=0,H491=0)),0,"введены не все данные (графы Б, В, 9)")</f>
        <v>0</v>
      </c>
    </row>
    <row r="492" spans="1:43" hidden="1" x14ac:dyDescent="0.2">
      <c r="A492" s="34">
        <v>479</v>
      </c>
      <c r="B492" s="35"/>
      <c r="C492" s="35"/>
      <c r="D492" s="35"/>
      <c r="E492" s="35"/>
      <c r="F492" s="36"/>
      <c r="G492" s="37"/>
      <c r="H492" s="39">
        <f t="shared" si="95"/>
        <v>0</v>
      </c>
      <c r="I492" s="38"/>
      <c r="J492" s="38"/>
      <c r="K492" s="38"/>
      <c r="L492" s="38"/>
      <c r="M492" s="38"/>
      <c r="N492" s="38"/>
      <c r="O492" s="38"/>
      <c r="P492" s="38"/>
      <c r="Q492" s="38"/>
      <c r="R492" s="38"/>
      <c r="S492" s="38"/>
      <c r="T492" s="38"/>
      <c r="U492" s="38"/>
      <c r="V492" s="38"/>
      <c r="W492" s="37"/>
      <c r="Y492" s="40">
        <f t="shared" si="96"/>
        <v>479</v>
      </c>
      <c r="Z492" s="41" t="e">
        <f>IF($G$6="январь",ROUND(#REF!-#REF!,2),IF(#REF!&gt;=#REF!,0,ROUND(#REF!-#REF!,2)))</f>
        <v>#REF!</v>
      </c>
      <c r="AA492" s="32" t="e">
        <f>IF(#REF!&gt;#REF!,#REF!-#REF!,0)</f>
        <v>#REF!</v>
      </c>
      <c r="AB492" s="42" t="e">
        <f>IF($G$6="январь",ROUND(#REF!-#REF!,2),IF(#REF!&gt;=#REF!,0,ROUND(#REF!-#REF!,2)))</f>
        <v>#REF!</v>
      </c>
      <c r="AC492" s="32" t="e">
        <f>IF(#REF!&gt;#REF!,#REF!-#REF!,0)</f>
        <v>#REF!</v>
      </c>
      <c r="AD492" s="32">
        <f t="shared" si="86"/>
        <v>0</v>
      </c>
      <c r="AE492" s="41">
        <f t="shared" si="87"/>
        <v>0</v>
      </c>
      <c r="AF492" s="41">
        <f t="shared" si="88"/>
        <v>0</v>
      </c>
      <c r="AG492" s="41">
        <f t="shared" si="89"/>
        <v>0</v>
      </c>
      <c r="AH492" s="41">
        <f t="shared" si="90"/>
        <v>0</v>
      </c>
      <c r="AI492" s="41">
        <f t="shared" si="91"/>
        <v>0</v>
      </c>
      <c r="AJ492" s="41">
        <f t="shared" si="92"/>
        <v>0</v>
      </c>
      <c r="AK492" s="41">
        <f t="shared" si="93"/>
        <v>0</v>
      </c>
      <c r="AL492" s="41">
        <f t="shared" si="94"/>
        <v>0</v>
      </c>
      <c r="AN492" s="40">
        <f t="shared" si="97"/>
        <v>479</v>
      </c>
      <c r="AO4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2" s="42">
        <f>IF(B492="",0,IF(ISERROR(VLOOKUP(B492,LesName,1,FALSE)),"ошибка в наименовании",0))</f>
        <v>0</v>
      </c>
      <c r="AQ492" s="42">
        <f>IF(OR(AND(LEN(C492)&gt;0,LEN(B492)&gt;0,H492&lt;&gt;0),AND(LEN(C492)=0,LEN(B492)=0,H492=0)),0,"введены не все данные (графы Б, В, 9)")</f>
        <v>0</v>
      </c>
    </row>
    <row r="493" spans="1:43" hidden="1" x14ac:dyDescent="0.2">
      <c r="A493" s="34">
        <v>480</v>
      </c>
      <c r="B493" s="35"/>
      <c r="C493" s="35"/>
      <c r="D493" s="35"/>
      <c r="E493" s="35"/>
      <c r="F493" s="36"/>
      <c r="G493" s="37"/>
      <c r="H493" s="39">
        <f t="shared" si="95"/>
        <v>0</v>
      </c>
      <c r="I493" s="38"/>
      <c r="J493" s="38"/>
      <c r="K493" s="38"/>
      <c r="L493" s="38"/>
      <c r="M493" s="38"/>
      <c r="N493" s="38"/>
      <c r="O493" s="38"/>
      <c r="P493" s="38"/>
      <c r="Q493" s="38"/>
      <c r="R493" s="38"/>
      <c r="S493" s="38"/>
      <c r="T493" s="38"/>
      <c r="U493" s="38"/>
      <c r="V493" s="38"/>
      <c r="W493" s="37"/>
      <c r="Y493" s="40">
        <f t="shared" si="96"/>
        <v>480</v>
      </c>
      <c r="Z493" s="41" t="e">
        <f>IF($G$6="январь",ROUND(#REF!-#REF!,2),IF(#REF!&gt;=#REF!,0,ROUND(#REF!-#REF!,2)))</f>
        <v>#REF!</v>
      </c>
      <c r="AA493" s="32" t="e">
        <f>IF(#REF!&gt;#REF!,#REF!-#REF!,0)</f>
        <v>#REF!</v>
      </c>
      <c r="AB493" s="42" t="e">
        <f>IF($G$6="январь",ROUND(#REF!-#REF!,2),IF(#REF!&gt;=#REF!,0,ROUND(#REF!-#REF!,2)))</f>
        <v>#REF!</v>
      </c>
      <c r="AC493" s="32" t="e">
        <f>IF(#REF!&gt;#REF!,#REF!-#REF!,0)</f>
        <v>#REF!</v>
      </c>
      <c r="AD493" s="32">
        <f t="shared" si="86"/>
        <v>0</v>
      </c>
      <c r="AE493" s="41">
        <f t="shared" si="87"/>
        <v>0</v>
      </c>
      <c r="AF493" s="41">
        <f t="shared" si="88"/>
        <v>0</v>
      </c>
      <c r="AG493" s="41">
        <f t="shared" si="89"/>
        <v>0</v>
      </c>
      <c r="AH493" s="41">
        <f t="shared" si="90"/>
        <v>0</v>
      </c>
      <c r="AI493" s="41">
        <f t="shared" si="91"/>
        <v>0</v>
      </c>
      <c r="AJ493" s="41">
        <f t="shared" si="92"/>
        <v>0</v>
      </c>
      <c r="AK493" s="41">
        <f t="shared" si="93"/>
        <v>0</v>
      </c>
      <c r="AL493" s="41">
        <f t="shared" si="94"/>
        <v>0</v>
      </c>
      <c r="AN493" s="40">
        <f t="shared" si="97"/>
        <v>480</v>
      </c>
      <c r="AO4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3" s="42">
        <f>IF(B493="",0,IF(ISERROR(VLOOKUP(B493,LesName,1,FALSE)),"ошибка в наименовании",0))</f>
        <v>0</v>
      </c>
      <c r="AQ493" s="42">
        <f>IF(OR(AND(LEN(C493)&gt;0,LEN(B493)&gt;0,H493&lt;&gt;0),AND(LEN(C493)=0,LEN(B493)=0,H493=0)),0,"введены не все данные (графы Б, В, 9)")</f>
        <v>0</v>
      </c>
    </row>
    <row r="494" spans="1:43" hidden="1" x14ac:dyDescent="0.2">
      <c r="A494" s="34">
        <v>481</v>
      </c>
      <c r="B494" s="35"/>
      <c r="C494" s="35"/>
      <c r="D494" s="35"/>
      <c r="E494" s="35"/>
      <c r="F494" s="36"/>
      <c r="G494" s="37"/>
      <c r="H494" s="39">
        <f t="shared" si="95"/>
        <v>0</v>
      </c>
      <c r="I494" s="38"/>
      <c r="J494" s="38"/>
      <c r="K494" s="38"/>
      <c r="L494" s="38"/>
      <c r="M494" s="38"/>
      <c r="N494" s="38"/>
      <c r="O494" s="38"/>
      <c r="P494" s="38"/>
      <c r="Q494" s="38"/>
      <c r="R494" s="38"/>
      <c r="S494" s="38"/>
      <c r="T494" s="38"/>
      <c r="U494" s="38"/>
      <c r="V494" s="38"/>
      <c r="W494" s="37"/>
      <c r="Y494" s="40">
        <f t="shared" si="96"/>
        <v>481</v>
      </c>
      <c r="Z494" s="41" t="e">
        <f>IF($G$6="январь",ROUND(#REF!-#REF!,2),IF(#REF!&gt;=#REF!,0,ROUND(#REF!-#REF!,2)))</f>
        <v>#REF!</v>
      </c>
      <c r="AA494" s="32" t="e">
        <f>IF(#REF!&gt;#REF!,#REF!-#REF!,0)</f>
        <v>#REF!</v>
      </c>
      <c r="AB494" s="42" t="e">
        <f>IF($G$6="январь",ROUND(#REF!-#REF!,2),IF(#REF!&gt;=#REF!,0,ROUND(#REF!-#REF!,2)))</f>
        <v>#REF!</v>
      </c>
      <c r="AC494" s="32" t="e">
        <f>IF(#REF!&gt;#REF!,#REF!-#REF!,0)</f>
        <v>#REF!</v>
      </c>
      <c r="AD494" s="32">
        <f t="shared" si="86"/>
        <v>0</v>
      </c>
      <c r="AE494" s="41">
        <f t="shared" si="87"/>
        <v>0</v>
      </c>
      <c r="AF494" s="41">
        <f t="shared" si="88"/>
        <v>0</v>
      </c>
      <c r="AG494" s="41">
        <f t="shared" si="89"/>
        <v>0</v>
      </c>
      <c r="AH494" s="41">
        <f t="shared" si="90"/>
        <v>0</v>
      </c>
      <c r="AI494" s="41">
        <f t="shared" si="91"/>
        <v>0</v>
      </c>
      <c r="AJ494" s="41">
        <f t="shared" si="92"/>
        <v>0</v>
      </c>
      <c r="AK494" s="41">
        <f t="shared" si="93"/>
        <v>0</v>
      </c>
      <c r="AL494" s="41">
        <f t="shared" si="94"/>
        <v>0</v>
      </c>
      <c r="AN494" s="40">
        <f t="shared" si="97"/>
        <v>481</v>
      </c>
      <c r="AO4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4" s="42">
        <f>IF(B494="",0,IF(ISERROR(VLOOKUP(B494,LesName,1,FALSE)),"ошибка в наименовании",0))</f>
        <v>0</v>
      </c>
      <c r="AQ494" s="42">
        <f>IF(OR(AND(LEN(C494)&gt;0,LEN(B494)&gt;0,H494&lt;&gt;0),AND(LEN(C494)=0,LEN(B494)=0,H494=0)),0,"введены не все данные (графы Б, В, 9)")</f>
        <v>0</v>
      </c>
    </row>
    <row r="495" spans="1:43" hidden="1" x14ac:dyDescent="0.2">
      <c r="A495" s="34">
        <v>482</v>
      </c>
      <c r="B495" s="35"/>
      <c r="C495" s="35"/>
      <c r="D495" s="35"/>
      <c r="E495" s="35"/>
      <c r="F495" s="36"/>
      <c r="G495" s="37"/>
      <c r="H495" s="39">
        <f t="shared" si="95"/>
        <v>0</v>
      </c>
      <c r="I495" s="38"/>
      <c r="J495" s="38"/>
      <c r="K495" s="38"/>
      <c r="L495" s="38"/>
      <c r="M495" s="38"/>
      <c r="N495" s="38"/>
      <c r="O495" s="38"/>
      <c r="P495" s="38"/>
      <c r="Q495" s="38"/>
      <c r="R495" s="38"/>
      <c r="S495" s="38"/>
      <c r="T495" s="38"/>
      <c r="U495" s="38"/>
      <c r="V495" s="38"/>
      <c r="W495" s="37"/>
      <c r="Y495" s="40">
        <f t="shared" si="96"/>
        <v>482</v>
      </c>
      <c r="Z495" s="41" t="e">
        <f>IF($G$6="январь",ROUND(#REF!-#REF!,2),IF(#REF!&gt;=#REF!,0,ROUND(#REF!-#REF!,2)))</f>
        <v>#REF!</v>
      </c>
      <c r="AA495" s="32" t="e">
        <f>IF(#REF!&gt;#REF!,#REF!-#REF!,0)</f>
        <v>#REF!</v>
      </c>
      <c r="AB495" s="42" t="e">
        <f>IF($G$6="январь",ROUND(#REF!-#REF!,2),IF(#REF!&gt;=#REF!,0,ROUND(#REF!-#REF!,2)))</f>
        <v>#REF!</v>
      </c>
      <c r="AC495" s="32" t="e">
        <f>IF(#REF!&gt;#REF!,#REF!-#REF!,0)</f>
        <v>#REF!</v>
      </c>
      <c r="AD495" s="32">
        <f t="shared" si="86"/>
        <v>0</v>
      </c>
      <c r="AE495" s="41">
        <f t="shared" si="87"/>
        <v>0</v>
      </c>
      <c r="AF495" s="41">
        <f t="shared" si="88"/>
        <v>0</v>
      </c>
      <c r="AG495" s="41">
        <f t="shared" si="89"/>
        <v>0</v>
      </c>
      <c r="AH495" s="41">
        <f t="shared" si="90"/>
        <v>0</v>
      </c>
      <c r="AI495" s="41">
        <f t="shared" si="91"/>
        <v>0</v>
      </c>
      <c r="AJ495" s="41">
        <f t="shared" si="92"/>
        <v>0</v>
      </c>
      <c r="AK495" s="41">
        <f t="shared" si="93"/>
        <v>0</v>
      </c>
      <c r="AL495" s="41">
        <f t="shared" si="94"/>
        <v>0</v>
      </c>
      <c r="AN495" s="40">
        <f t="shared" si="97"/>
        <v>482</v>
      </c>
      <c r="AO4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5" s="42">
        <f>IF(B495="",0,IF(ISERROR(VLOOKUP(B495,LesName,1,FALSE)),"ошибка в наименовании",0))</f>
        <v>0</v>
      </c>
      <c r="AQ495" s="42">
        <f>IF(OR(AND(LEN(C495)&gt;0,LEN(B495)&gt;0,H495&lt;&gt;0),AND(LEN(C495)=0,LEN(B495)=0,H495=0)),0,"введены не все данные (графы Б, В, 9)")</f>
        <v>0</v>
      </c>
    </row>
    <row r="496" spans="1:43" hidden="1" x14ac:dyDescent="0.2">
      <c r="A496" s="34">
        <v>483</v>
      </c>
      <c r="B496" s="35"/>
      <c r="C496" s="35"/>
      <c r="D496" s="35"/>
      <c r="E496" s="35"/>
      <c r="F496" s="36"/>
      <c r="G496" s="37"/>
      <c r="H496" s="39">
        <f t="shared" si="95"/>
        <v>0</v>
      </c>
      <c r="I496" s="38"/>
      <c r="J496" s="38"/>
      <c r="K496" s="38"/>
      <c r="L496" s="38"/>
      <c r="M496" s="38"/>
      <c r="N496" s="38"/>
      <c r="O496" s="38"/>
      <c r="P496" s="38"/>
      <c r="Q496" s="38"/>
      <c r="R496" s="38"/>
      <c r="S496" s="38"/>
      <c r="T496" s="38"/>
      <c r="U496" s="38"/>
      <c r="V496" s="38"/>
      <c r="W496" s="37"/>
      <c r="Y496" s="40">
        <f t="shared" si="96"/>
        <v>483</v>
      </c>
      <c r="Z496" s="41" t="e">
        <f>IF($G$6="январь",ROUND(#REF!-#REF!,2),IF(#REF!&gt;=#REF!,0,ROUND(#REF!-#REF!,2)))</f>
        <v>#REF!</v>
      </c>
      <c r="AA496" s="32" t="e">
        <f>IF(#REF!&gt;#REF!,#REF!-#REF!,0)</f>
        <v>#REF!</v>
      </c>
      <c r="AB496" s="42" t="e">
        <f>IF($G$6="январь",ROUND(#REF!-#REF!,2),IF(#REF!&gt;=#REF!,0,ROUND(#REF!-#REF!,2)))</f>
        <v>#REF!</v>
      </c>
      <c r="AC496" s="32" t="e">
        <f>IF(#REF!&gt;#REF!,#REF!-#REF!,0)</f>
        <v>#REF!</v>
      </c>
      <c r="AD496" s="32">
        <f t="shared" si="86"/>
        <v>0</v>
      </c>
      <c r="AE496" s="41">
        <f t="shared" si="87"/>
        <v>0</v>
      </c>
      <c r="AF496" s="41">
        <f t="shared" si="88"/>
        <v>0</v>
      </c>
      <c r="AG496" s="41">
        <f t="shared" si="89"/>
        <v>0</v>
      </c>
      <c r="AH496" s="41">
        <f t="shared" si="90"/>
        <v>0</v>
      </c>
      <c r="AI496" s="41">
        <f t="shared" si="91"/>
        <v>0</v>
      </c>
      <c r="AJ496" s="41">
        <f t="shared" si="92"/>
        <v>0</v>
      </c>
      <c r="AK496" s="41">
        <f t="shared" si="93"/>
        <v>0</v>
      </c>
      <c r="AL496" s="41">
        <f t="shared" si="94"/>
        <v>0</v>
      </c>
      <c r="AN496" s="40">
        <f t="shared" si="97"/>
        <v>483</v>
      </c>
      <c r="AO4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6" s="42">
        <f>IF(B496="",0,IF(ISERROR(VLOOKUP(B496,LesName,1,FALSE)),"ошибка в наименовании",0))</f>
        <v>0</v>
      </c>
      <c r="AQ496" s="42">
        <f>IF(OR(AND(LEN(C496)&gt;0,LEN(B496)&gt;0,H496&lt;&gt;0),AND(LEN(C496)=0,LEN(B496)=0,H496=0)),0,"введены не все данные (графы Б, В, 9)")</f>
        <v>0</v>
      </c>
    </row>
    <row r="497" spans="1:43" hidden="1" x14ac:dyDescent="0.2">
      <c r="A497" s="34">
        <v>484</v>
      </c>
      <c r="B497" s="35"/>
      <c r="C497" s="35"/>
      <c r="D497" s="35"/>
      <c r="E497" s="35"/>
      <c r="F497" s="36"/>
      <c r="G497" s="37"/>
      <c r="H497" s="39">
        <f t="shared" si="95"/>
        <v>0</v>
      </c>
      <c r="I497" s="38"/>
      <c r="J497" s="38"/>
      <c r="K497" s="38"/>
      <c r="L497" s="38"/>
      <c r="M497" s="38"/>
      <c r="N497" s="38"/>
      <c r="O497" s="38"/>
      <c r="P497" s="38"/>
      <c r="Q497" s="38"/>
      <c r="R497" s="38"/>
      <c r="S497" s="38"/>
      <c r="T497" s="38"/>
      <c r="U497" s="38"/>
      <c r="V497" s="38"/>
      <c r="W497" s="37"/>
      <c r="Y497" s="40">
        <f t="shared" si="96"/>
        <v>484</v>
      </c>
      <c r="Z497" s="41" t="e">
        <f>IF($G$6="январь",ROUND(#REF!-#REF!,2),IF(#REF!&gt;=#REF!,0,ROUND(#REF!-#REF!,2)))</f>
        <v>#REF!</v>
      </c>
      <c r="AA497" s="32" t="e">
        <f>IF(#REF!&gt;#REF!,#REF!-#REF!,0)</f>
        <v>#REF!</v>
      </c>
      <c r="AB497" s="42" t="e">
        <f>IF($G$6="январь",ROUND(#REF!-#REF!,2),IF(#REF!&gt;=#REF!,0,ROUND(#REF!-#REF!,2)))</f>
        <v>#REF!</v>
      </c>
      <c r="AC497" s="32" t="e">
        <f>IF(#REF!&gt;#REF!,#REF!-#REF!,0)</f>
        <v>#REF!</v>
      </c>
      <c r="AD497" s="32">
        <f t="shared" si="86"/>
        <v>0</v>
      </c>
      <c r="AE497" s="41">
        <f t="shared" si="87"/>
        <v>0</v>
      </c>
      <c r="AF497" s="41">
        <f t="shared" si="88"/>
        <v>0</v>
      </c>
      <c r="AG497" s="41">
        <f t="shared" si="89"/>
        <v>0</v>
      </c>
      <c r="AH497" s="41">
        <f t="shared" si="90"/>
        <v>0</v>
      </c>
      <c r="AI497" s="41">
        <f t="shared" si="91"/>
        <v>0</v>
      </c>
      <c r="AJ497" s="41">
        <f t="shared" si="92"/>
        <v>0</v>
      </c>
      <c r="AK497" s="41">
        <f t="shared" si="93"/>
        <v>0</v>
      </c>
      <c r="AL497" s="41">
        <f t="shared" si="94"/>
        <v>0</v>
      </c>
      <c r="AN497" s="40">
        <f t="shared" si="97"/>
        <v>484</v>
      </c>
      <c r="AO4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7" s="42">
        <f>IF(B497="",0,IF(ISERROR(VLOOKUP(B497,LesName,1,FALSE)),"ошибка в наименовании",0))</f>
        <v>0</v>
      </c>
      <c r="AQ497" s="42">
        <f>IF(OR(AND(LEN(C497)&gt;0,LEN(B497)&gt;0,H497&lt;&gt;0),AND(LEN(C497)=0,LEN(B497)=0,H497=0)),0,"введены не все данные (графы Б, В, 9)")</f>
        <v>0</v>
      </c>
    </row>
    <row r="498" spans="1:43" hidden="1" x14ac:dyDescent="0.2">
      <c r="A498" s="34">
        <v>485</v>
      </c>
      <c r="B498" s="35"/>
      <c r="C498" s="35"/>
      <c r="D498" s="35"/>
      <c r="E498" s="35"/>
      <c r="F498" s="36"/>
      <c r="G498" s="37"/>
      <c r="H498" s="39">
        <f t="shared" si="95"/>
        <v>0</v>
      </c>
      <c r="I498" s="38"/>
      <c r="J498" s="38"/>
      <c r="K498" s="38"/>
      <c r="L498" s="38"/>
      <c r="M498" s="38"/>
      <c r="N498" s="38"/>
      <c r="O498" s="38"/>
      <c r="P498" s="38"/>
      <c r="Q498" s="38"/>
      <c r="R498" s="38"/>
      <c r="S498" s="38"/>
      <c r="T498" s="38"/>
      <c r="U498" s="38"/>
      <c r="V498" s="38"/>
      <c r="W498" s="37"/>
      <c r="Y498" s="40">
        <f t="shared" si="96"/>
        <v>485</v>
      </c>
      <c r="Z498" s="41" t="e">
        <f>IF($G$6="январь",ROUND(#REF!-#REF!,2),IF(#REF!&gt;=#REF!,0,ROUND(#REF!-#REF!,2)))</f>
        <v>#REF!</v>
      </c>
      <c r="AA498" s="32" t="e">
        <f>IF(#REF!&gt;#REF!,#REF!-#REF!,0)</f>
        <v>#REF!</v>
      </c>
      <c r="AB498" s="42" t="e">
        <f>IF($G$6="январь",ROUND(#REF!-#REF!,2),IF(#REF!&gt;=#REF!,0,ROUND(#REF!-#REF!,2)))</f>
        <v>#REF!</v>
      </c>
      <c r="AC498" s="32" t="e">
        <f>IF(#REF!&gt;#REF!,#REF!-#REF!,0)</f>
        <v>#REF!</v>
      </c>
      <c r="AD498" s="32">
        <f t="shared" si="86"/>
        <v>0</v>
      </c>
      <c r="AE498" s="41">
        <f t="shared" si="87"/>
        <v>0</v>
      </c>
      <c r="AF498" s="41">
        <f t="shared" si="88"/>
        <v>0</v>
      </c>
      <c r="AG498" s="41">
        <f t="shared" si="89"/>
        <v>0</v>
      </c>
      <c r="AH498" s="41">
        <f t="shared" si="90"/>
        <v>0</v>
      </c>
      <c r="AI498" s="41">
        <f t="shared" si="91"/>
        <v>0</v>
      </c>
      <c r="AJ498" s="41">
        <f t="shared" si="92"/>
        <v>0</v>
      </c>
      <c r="AK498" s="41">
        <f t="shared" si="93"/>
        <v>0</v>
      </c>
      <c r="AL498" s="41">
        <f t="shared" si="94"/>
        <v>0</v>
      </c>
      <c r="AN498" s="40">
        <f t="shared" si="97"/>
        <v>485</v>
      </c>
      <c r="AO4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8" s="42">
        <f>IF(B498="",0,IF(ISERROR(VLOOKUP(B498,LesName,1,FALSE)),"ошибка в наименовании",0))</f>
        <v>0</v>
      </c>
      <c r="AQ498" s="42">
        <f>IF(OR(AND(LEN(C498)&gt;0,LEN(B498)&gt;0,H498&lt;&gt;0),AND(LEN(C498)=0,LEN(B498)=0,H498=0)),0,"введены не все данные (графы Б, В, 9)")</f>
        <v>0</v>
      </c>
    </row>
    <row r="499" spans="1:43" hidden="1" x14ac:dyDescent="0.2">
      <c r="A499" s="34">
        <v>486</v>
      </c>
      <c r="B499" s="35"/>
      <c r="C499" s="35"/>
      <c r="D499" s="35"/>
      <c r="E499" s="35"/>
      <c r="F499" s="36"/>
      <c r="G499" s="37"/>
      <c r="H499" s="39">
        <f t="shared" si="95"/>
        <v>0</v>
      </c>
      <c r="I499" s="38"/>
      <c r="J499" s="38"/>
      <c r="K499" s="38"/>
      <c r="L499" s="38"/>
      <c r="M499" s="38"/>
      <c r="N499" s="38"/>
      <c r="O499" s="38"/>
      <c r="P499" s="38"/>
      <c r="Q499" s="38"/>
      <c r="R499" s="38"/>
      <c r="S499" s="38"/>
      <c r="T499" s="38"/>
      <c r="U499" s="38"/>
      <c r="V499" s="38"/>
      <c r="W499" s="37"/>
      <c r="Y499" s="40">
        <f t="shared" si="96"/>
        <v>486</v>
      </c>
      <c r="Z499" s="41" t="e">
        <f>IF($G$6="январь",ROUND(#REF!-#REF!,2),IF(#REF!&gt;=#REF!,0,ROUND(#REF!-#REF!,2)))</f>
        <v>#REF!</v>
      </c>
      <c r="AA499" s="32" t="e">
        <f>IF(#REF!&gt;#REF!,#REF!-#REF!,0)</f>
        <v>#REF!</v>
      </c>
      <c r="AB499" s="42" t="e">
        <f>IF($G$6="январь",ROUND(#REF!-#REF!,2),IF(#REF!&gt;=#REF!,0,ROUND(#REF!-#REF!,2)))</f>
        <v>#REF!</v>
      </c>
      <c r="AC499" s="32" t="e">
        <f>IF(#REF!&gt;#REF!,#REF!-#REF!,0)</f>
        <v>#REF!</v>
      </c>
      <c r="AD499" s="32">
        <f t="shared" si="86"/>
        <v>0</v>
      </c>
      <c r="AE499" s="41">
        <f t="shared" si="87"/>
        <v>0</v>
      </c>
      <c r="AF499" s="41">
        <f t="shared" si="88"/>
        <v>0</v>
      </c>
      <c r="AG499" s="41">
        <f t="shared" si="89"/>
        <v>0</v>
      </c>
      <c r="AH499" s="41">
        <f t="shared" si="90"/>
        <v>0</v>
      </c>
      <c r="AI499" s="41">
        <f t="shared" si="91"/>
        <v>0</v>
      </c>
      <c r="AJ499" s="41">
        <f t="shared" si="92"/>
        <v>0</v>
      </c>
      <c r="AK499" s="41">
        <f t="shared" si="93"/>
        <v>0</v>
      </c>
      <c r="AL499" s="41">
        <f t="shared" si="94"/>
        <v>0</v>
      </c>
      <c r="AN499" s="40">
        <f t="shared" si="97"/>
        <v>486</v>
      </c>
      <c r="AO4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499" s="42">
        <f>IF(B499="",0,IF(ISERROR(VLOOKUP(B499,LesName,1,FALSE)),"ошибка в наименовании",0))</f>
        <v>0</v>
      </c>
      <c r="AQ499" s="42">
        <f>IF(OR(AND(LEN(C499)&gt;0,LEN(B499)&gt;0,H499&lt;&gt;0),AND(LEN(C499)=0,LEN(B499)=0,H499=0)),0,"введены не все данные (графы Б, В, 9)")</f>
        <v>0</v>
      </c>
    </row>
    <row r="500" spans="1:43" hidden="1" x14ac:dyDescent="0.2">
      <c r="A500" s="34">
        <v>487</v>
      </c>
      <c r="B500" s="35"/>
      <c r="C500" s="35"/>
      <c r="D500" s="35"/>
      <c r="E500" s="35"/>
      <c r="F500" s="36"/>
      <c r="G500" s="37"/>
      <c r="H500" s="39">
        <f t="shared" si="95"/>
        <v>0</v>
      </c>
      <c r="I500" s="38"/>
      <c r="J500" s="38"/>
      <c r="K500" s="38"/>
      <c r="L500" s="38"/>
      <c r="M500" s="38"/>
      <c r="N500" s="38"/>
      <c r="O500" s="38"/>
      <c r="P500" s="38"/>
      <c r="Q500" s="38"/>
      <c r="R500" s="38"/>
      <c r="S500" s="38"/>
      <c r="T500" s="38"/>
      <c r="U500" s="38"/>
      <c r="V500" s="38"/>
      <c r="W500" s="37"/>
      <c r="Y500" s="40">
        <f t="shared" si="96"/>
        <v>487</v>
      </c>
      <c r="Z500" s="41" t="e">
        <f>IF($G$6="январь",ROUND(#REF!-#REF!,2),IF(#REF!&gt;=#REF!,0,ROUND(#REF!-#REF!,2)))</f>
        <v>#REF!</v>
      </c>
      <c r="AA500" s="32" t="e">
        <f>IF(#REF!&gt;#REF!,#REF!-#REF!,0)</f>
        <v>#REF!</v>
      </c>
      <c r="AB500" s="42" t="e">
        <f>IF($G$6="январь",ROUND(#REF!-#REF!,2),IF(#REF!&gt;=#REF!,0,ROUND(#REF!-#REF!,2)))</f>
        <v>#REF!</v>
      </c>
      <c r="AC500" s="32" t="e">
        <f>IF(#REF!&gt;#REF!,#REF!-#REF!,0)</f>
        <v>#REF!</v>
      </c>
      <c r="AD500" s="32">
        <f t="shared" si="86"/>
        <v>0</v>
      </c>
      <c r="AE500" s="41">
        <f t="shared" si="87"/>
        <v>0</v>
      </c>
      <c r="AF500" s="41">
        <f t="shared" si="88"/>
        <v>0</v>
      </c>
      <c r="AG500" s="41">
        <f t="shared" si="89"/>
        <v>0</v>
      </c>
      <c r="AH500" s="41">
        <f t="shared" si="90"/>
        <v>0</v>
      </c>
      <c r="AI500" s="41">
        <f t="shared" si="91"/>
        <v>0</v>
      </c>
      <c r="AJ500" s="41">
        <f t="shared" si="92"/>
        <v>0</v>
      </c>
      <c r="AK500" s="41">
        <f t="shared" si="93"/>
        <v>0</v>
      </c>
      <c r="AL500" s="41">
        <f t="shared" si="94"/>
        <v>0</v>
      </c>
      <c r="AN500" s="40">
        <f t="shared" si="97"/>
        <v>487</v>
      </c>
      <c r="AO5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0" s="42">
        <f>IF(B500="",0,IF(ISERROR(VLOOKUP(B500,LesName,1,FALSE)),"ошибка в наименовании",0))</f>
        <v>0</v>
      </c>
      <c r="AQ500" s="42">
        <f>IF(OR(AND(LEN(C500)&gt;0,LEN(B500)&gt;0,H500&lt;&gt;0),AND(LEN(C500)=0,LEN(B500)=0,H500=0)),0,"введены не все данные (графы Б, В, 9)")</f>
        <v>0</v>
      </c>
    </row>
    <row r="501" spans="1:43" hidden="1" x14ac:dyDescent="0.2">
      <c r="A501" s="34">
        <v>488</v>
      </c>
      <c r="B501" s="35"/>
      <c r="C501" s="35"/>
      <c r="D501" s="35"/>
      <c r="E501" s="35"/>
      <c r="F501" s="36"/>
      <c r="G501" s="37"/>
      <c r="H501" s="39">
        <f t="shared" si="95"/>
        <v>0</v>
      </c>
      <c r="I501" s="38"/>
      <c r="J501" s="38"/>
      <c r="K501" s="38"/>
      <c r="L501" s="38"/>
      <c r="M501" s="38"/>
      <c r="N501" s="38"/>
      <c r="O501" s="38"/>
      <c r="P501" s="38"/>
      <c r="Q501" s="38"/>
      <c r="R501" s="38"/>
      <c r="S501" s="38"/>
      <c r="T501" s="38"/>
      <c r="U501" s="38"/>
      <c r="V501" s="38"/>
      <c r="W501" s="37"/>
      <c r="Y501" s="40">
        <f t="shared" si="96"/>
        <v>488</v>
      </c>
      <c r="Z501" s="41" t="e">
        <f>IF($G$6="январь",ROUND(#REF!-#REF!,2),IF(#REF!&gt;=#REF!,0,ROUND(#REF!-#REF!,2)))</f>
        <v>#REF!</v>
      </c>
      <c r="AA501" s="32" t="e">
        <f>IF(#REF!&gt;#REF!,#REF!-#REF!,0)</f>
        <v>#REF!</v>
      </c>
      <c r="AB501" s="42" t="e">
        <f>IF($G$6="январь",ROUND(#REF!-#REF!,2),IF(#REF!&gt;=#REF!,0,ROUND(#REF!-#REF!,2)))</f>
        <v>#REF!</v>
      </c>
      <c r="AC501" s="32" t="e">
        <f>IF(#REF!&gt;#REF!,#REF!-#REF!,0)</f>
        <v>#REF!</v>
      </c>
      <c r="AD501" s="32">
        <f t="shared" si="86"/>
        <v>0</v>
      </c>
      <c r="AE501" s="41">
        <f t="shared" si="87"/>
        <v>0</v>
      </c>
      <c r="AF501" s="41">
        <f t="shared" si="88"/>
        <v>0</v>
      </c>
      <c r="AG501" s="41">
        <f t="shared" si="89"/>
        <v>0</v>
      </c>
      <c r="AH501" s="41">
        <f t="shared" si="90"/>
        <v>0</v>
      </c>
      <c r="AI501" s="41">
        <f t="shared" si="91"/>
        <v>0</v>
      </c>
      <c r="AJ501" s="41">
        <f t="shared" si="92"/>
        <v>0</v>
      </c>
      <c r="AK501" s="41">
        <f t="shared" si="93"/>
        <v>0</v>
      </c>
      <c r="AL501" s="41">
        <f t="shared" si="94"/>
        <v>0</v>
      </c>
      <c r="AN501" s="40">
        <f t="shared" si="97"/>
        <v>488</v>
      </c>
      <c r="AO5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1" s="42">
        <f>IF(B501="",0,IF(ISERROR(VLOOKUP(B501,LesName,1,FALSE)),"ошибка в наименовании",0))</f>
        <v>0</v>
      </c>
      <c r="AQ501" s="42">
        <f>IF(OR(AND(LEN(C501)&gt;0,LEN(B501)&gt;0,H501&lt;&gt;0),AND(LEN(C501)=0,LEN(B501)=0,H501=0)),0,"введены не все данные (графы Б, В, 9)")</f>
        <v>0</v>
      </c>
    </row>
    <row r="502" spans="1:43" ht="12.75" hidden="1" customHeight="1" x14ac:dyDescent="0.2">
      <c r="A502" s="34">
        <v>489</v>
      </c>
      <c r="B502" s="35"/>
      <c r="C502" s="35"/>
      <c r="D502" s="35"/>
      <c r="E502" s="35"/>
      <c r="F502" s="36"/>
      <c r="G502" s="37"/>
      <c r="H502" s="39">
        <f t="shared" si="95"/>
        <v>0</v>
      </c>
      <c r="I502" s="38"/>
      <c r="J502" s="38"/>
      <c r="K502" s="38"/>
      <c r="L502" s="38"/>
      <c r="M502" s="38"/>
      <c r="N502" s="38"/>
      <c r="O502" s="38"/>
      <c r="P502" s="38"/>
      <c r="Q502" s="38"/>
      <c r="R502" s="38"/>
      <c r="S502" s="38"/>
      <c r="T502" s="38"/>
      <c r="U502" s="38"/>
      <c r="V502" s="38"/>
      <c r="W502" s="37"/>
      <c r="Y502" s="40">
        <f t="shared" si="96"/>
        <v>489</v>
      </c>
      <c r="Z502" s="41" t="e">
        <f>IF($G$6="январь",ROUND(#REF!-#REF!,2),IF(#REF!&gt;=#REF!,0,ROUND(#REF!-#REF!,2)))</f>
        <v>#REF!</v>
      </c>
      <c r="AA502" s="32" t="e">
        <f>IF(#REF!&gt;#REF!,#REF!-#REF!,0)</f>
        <v>#REF!</v>
      </c>
      <c r="AB502" s="42" t="e">
        <f>IF($G$6="январь",ROUND(#REF!-#REF!,2),IF(#REF!&gt;=#REF!,0,ROUND(#REF!-#REF!,2)))</f>
        <v>#REF!</v>
      </c>
      <c r="AC502" s="32" t="e">
        <f>IF(#REF!&gt;#REF!,#REF!-#REF!,0)</f>
        <v>#REF!</v>
      </c>
      <c r="AD502" s="32">
        <f t="shared" si="86"/>
        <v>0</v>
      </c>
      <c r="AE502" s="41">
        <f t="shared" si="87"/>
        <v>0</v>
      </c>
      <c r="AF502" s="41">
        <f t="shared" si="88"/>
        <v>0</v>
      </c>
      <c r="AG502" s="41">
        <f t="shared" si="89"/>
        <v>0</v>
      </c>
      <c r="AH502" s="41">
        <f t="shared" si="90"/>
        <v>0</v>
      </c>
      <c r="AI502" s="41">
        <f t="shared" si="91"/>
        <v>0</v>
      </c>
      <c r="AJ502" s="41">
        <f t="shared" si="92"/>
        <v>0</v>
      </c>
      <c r="AK502" s="41">
        <f t="shared" si="93"/>
        <v>0</v>
      </c>
      <c r="AL502" s="41">
        <f t="shared" si="94"/>
        <v>0</v>
      </c>
      <c r="AN502" s="40">
        <f t="shared" si="97"/>
        <v>489</v>
      </c>
      <c r="AO5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2" s="42">
        <f>IF(B502="",0,IF(ISERROR(VLOOKUP(B502,LesName,1,FALSE)),"ошибка в наименовании",0))</f>
        <v>0</v>
      </c>
      <c r="AQ502" s="42">
        <f>IF(OR(AND(LEN(C502)&gt;0,LEN(B502)&gt;0,H502&lt;&gt;0),AND(LEN(C502)=0,LEN(B502)=0,H502=0)),0,"введены не все данные (графы Б, В, 9)")</f>
        <v>0</v>
      </c>
    </row>
    <row r="503" spans="1:43" hidden="1" x14ac:dyDescent="0.2">
      <c r="A503" s="34">
        <v>490</v>
      </c>
      <c r="B503" s="35"/>
      <c r="C503" s="35"/>
      <c r="D503" s="35"/>
      <c r="E503" s="35"/>
      <c r="F503" s="36"/>
      <c r="G503" s="37"/>
      <c r="H503" s="39">
        <f t="shared" si="95"/>
        <v>0</v>
      </c>
      <c r="I503" s="38"/>
      <c r="J503" s="38"/>
      <c r="K503" s="38"/>
      <c r="L503" s="38"/>
      <c r="M503" s="38"/>
      <c r="N503" s="38"/>
      <c r="O503" s="38"/>
      <c r="P503" s="38"/>
      <c r="Q503" s="38"/>
      <c r="R503" s="38"/>
      <c r="S503" s="38"/>
      <c r="T503" s="38"/>
      <c r="U503" s="38"/>
      <c r="V503" s="38"/>
      <c r="W503" s="37"/>
      <c r="Y503" s="40">
        <f t="shared" si="96"/>
        <v>490</v>
      </c>
      <c r="Z503" s="41" t="e">
        <f>IF($G$6="январь",ROUND(#REF!-#REF!,2),IF(#REF!&gt;=#REF!,0,ROUND(#REF!-#REF!,2)))</f>
        <v>#REF!</v>
      </c>
      <c r="AA503" s="32" t="e">
        <f>IF(#REF!&gt;#REF!,#REF!-#REF!,0)</f>
        <v>#REF!</v>
      </c>
      <c r="AB503" s="42" t="e">
        <f>IF($G$6="январь",ROUND(#REF!-#REF!,2),IF(#REF!&gt;=#REF!,0,ROUND(#REF!-#REF!,2)))</f>
        <v>#REF!</v>
      </c>
      <c r="AC503" s="32" t="e">
        <f>IF(#REF!&gt;#REF!,#REF!-#REF!,0)</f>
        <v>#REF!</v>
      </c>
      <c r="AD503" s="32">
        <f t="shared" si="86"/>
        <v>0</v>
      </c>
      <c r="AE503" s="41">
        <f t="shared" si="87"/>
        <v>0</v>
      </c>
      <c r="AF503" s="41">
        <f t="shared" si="88"/>
        <v>0</v>
      </c>
      <c r="AG503" s="41">
        <f t="shared" si="89"/>
        <v>0</v>
      </c>
      <c r="AH503" s="41">
        <f t="shared" si="90"/>
        <v>0</v>
      </c>
      <c r="AI503" s="41">
        <f t="shared" si="91"/>
        <v>0</v>
      </c>
      <c r="AJ503" s="41">
        <f t="shared" si="92"/>
        <v>0</v>
      </c>
      <c r="AK503" s="41">
        <f t="shared" si="93"/>
        <v>0</v>
      </c>
      <c r="AL503" s="41">
        <f t="shared" si="94"/>
        <v>0</v>
      </c>
      <c r="AN503" s="40">
        <f t="shared" si="97"/>
        <v>490</v>
      </c>
      <c r="AO5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3" s="42">
        <f>IF(B503="",0,IF(ISERROR(VLOOKUP(B503,LesName,1,FALSE)),"ошибка в наименовании",0))</f>
        <v>0</v>
      </c>
      <c r="AQ503" s="42">
        <f>IF(OR(AND(LEN(C503)&gt;0,LEN(B503)&gt;0,H503&lt;&gt;0),AND(LEN(C503)=0,LEN(B503)=0,H503=0)),0,"введены не все данные (графы Б, В, 9)")</f>
        <v>0</v>
      </c>
    </row>
    <row r="504" spans="1:43" hidden="1" x14ac:dyDescent="0.2">
      <c r="A504" s="34">
        <v>491</v>
      </c>
      <c r="B504" s="35"/>
      <c r="C504" s="35"/>
      <c r="D504" s="35"/>
      <c r="E504" s="35"/>
      <c r="F504" s="36"/>
      <c r="G504" s="37"/>
      <c r="H504" s="39">
        <f t="shared" si="95"/>
        <v>0</v>
      </c>
      <c r="I504" s="38"/>
      <c r="J504" s="38"/>
      <c r="K504" s="38"/>
      <c r="L504" s="38"/>
      <c r="M504" s="38"/>
      <c r="N504" s="38"/>
      <c r="O504" s="38"/>
      <c r="P504" s="38"/>
      <c r="Q504" s="38"/>
      <c r="R504" s="38"/>
      <c r="S504" s="38"/>
      <c r="T504" s="38"/>
      <c r="U504" s="38"/>
      <c r="V504" s="38"/>
      <c r="W504" s="37"/>
      <c r="Y504" s="40">
        <f t="shared" si="96"/>
        <v>491</v>
      </c>
      <c r="Z504" s="41" t="e">
        <f>IF($G$6="январь",ROUND(#REF!-#REF!,2),IF(#REF!&gt;=#REF!,0,ROUND(#REF!-#REF!,2)))</f>
        <v>#REF!</v>
      </c>
      <c r="AA504" s="32" t="e">
        <f>IF(#REF!&gt;#REF!,#REF!-#REF!,0)</f>
        <v>#REF!</v>
      </c>
      <c r="AB504" s="42" t="e">
        <f>IF($G$6="январь",ROUND(#REF!-#REF!,2),IF(#REF!&gt;=#REF!,0,ROUND(#REF!-#REF!,2)))</f>
        <v>#REF!</v>
      </c>
      <c r="AC504" s="32" t="e">
        <f>IF(#REF!&gt;#REF!,#REF!-#REF!,0)</f>
        <v>#REF!</v>
      </c>
      <c r="AD504" s="32">
        <f t="shared" si="86"/>
        <v>0</v>
      </c>
      <c r="AE504" s="41">
        <f t="shared" si="87"/>
        <v>0</v>
      </c>
      <c r="AF504" s="41">
        <f t="shared" si="88"/>
        <v>0</v>
      </c>
      <c r="AG504" s="41">
        <f t="shared" si="89"/>
        <v>0</v>
      </c>
      <c r="AH504" s="41">
        <f t="shared" si="90"/>
        <v>0</v>
      </c>
      <c r="AI504" s="41">
        <f t="shared" si="91"/>
        <v>0</v>
      </c>
      <c r="AJ504" s="41">
        <f t="shared" si="92"/>
        <v>0</v>
      </c>
      <c r="AK504" s="41">
        <f t="shared" si="93"/>
        <v>0</v>
      </c>
      <c r="AL504" s="41">
        <f t="shared" si="94"/>
        <v>0</v>
      </c>
      <c r="AN504" s="40">
        <f t="shared" si="97"/>
        <v>491</v>
      </c>
      <c r="AO5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4" s="42">
        <f>IF(B504="",0,IF(ISERROR(VLOOKUP(B504,LesName,1,FALSE)),"ошибка в наименовании",0))</f>
        <v>0</v>
      </c>
      <c r="AQ504" s="42">
        <f>IF(OR(AND(LEN(C504)&gt;0,LEN(B504)&gt;0,H504&lt;&gt;0),AND(LEN(C504)=0,LEN(B504)=0,H504=0)),0,"введены не все данные (графы Б, В, 9)")</f>
        <v>0</v>
      </c>
    </row>
    <row r="505" spans="1:43" hidden="1" x14ac:dyDescent="0.2">
      <c r="A505" s="34">
        <v>492</v>
      </c>
      <c r="B505" s="35"/>
      <c r="C505" s="35"/>
      <c r="D505" s="35"/>
      <c r="E505" s="35"/>
      <c r="F505" s="36"/>
      <c r="G505" s="37"/>
      <c r="H505" s="39">
        <f t="shared" si="95"/>
        <v>0</v>
      </c>
      <c r="I505" s="38"/>
      <c r="J505" s="38"/>
      <c r="K505" s="38"/>
      <c r="L505" s="38"/>
      <c r="M505" s="38"/>
      <c r="N505" s="38"/>
      <c r="O505" s="38"/>
      <c r="P505" s="38"/>
      <c r="Q505" s="38"/>
      <c r="R505" s="38"/>
      <c r="S505" s="38"/>
      <c r="T505" s="38"/>
      <c r="U505" s="38"/>
      <c r="V505" s="38"/>
      <c r="W505" s="37"/>
      <c r="Y505" s="40">
        <f t="shared" si="96"/>
        <v>492</v>
      </c>
      <c r="Z505" s="41" t="e">
        <f>IF($G$6="январь",ROUND(#REF!-#REF!,2),IF(#REF!&gt;=#REF!,0,ROUND(#REF!-#REF!,2)))</f>
        <v>#REF!</v>
      </c>
      <c r="AA505" s="32" t="e">
        <f>IF(#REF!&gt;#REF!,#REF!-#REF!,0)</f>
        <v>#REF!</v>
      </c>
      <c r="AB505" s="42" t="e">
        <f>IF($G$6="январь",ROUND(#REF!-#REF!,2),IF(#REF!&gt;=#REF!,0,ROUND(#REF!-#REF!,2)))</f>
        <v>#REF!</v>
      </c>
      <c r="AC505" s="32" t="e">
        <f>IF(#REF!&gt;#REF!,#REF!-#REF!,0)</f>
        <v>#REF!</v>
      </c>
      <c r="AD505" s="32">
        <f t="shared" si="86"/>
        <v>0</v>
      </c>
      <c r="AE505" s="41">
        <f t="shared" si="87"/>
        <v>0</v>
      </c>
      <c r="AF505" s="41">
        <f t="shared" si="88"/>
        <v>0</v>
      </c>
      <c r="AG505" s="41">
        <f t="shared" si="89"/>
        <v>0</v>
      </c>
      <c r="AH505" s="41">
        <f t="shared" si="90"/>
        <v>0</v>
      </c>
      <c r="AI505" s="41">
        <f t="shared" si="91"/>
        <v>0</v>
      </c>
      <c r="AJ505" s="41">
        <f t="shared" si="92"/>
        <v>0</v>
      </c>
      <c r="AK505" s="41">
        <f t="shared" si="93"/>
        <v>0</v>
      </c>
      <c r="AL505" s="41">
        <f t="shared" si="94"/>
        <v>0</v>
      </c>
      <c r="AN505" s="40">
        <f t="shared" si="97"/>
        <v>492</v>
      </c>
      <c r="AO5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5" s="42">
        <f>IF(B505="",0,IF(ISERROR(VLOOKUP(B505,LesName,1,FALSE)),"ошибка в наименовании",0))</f>
        <v>0</v>
      </c>
      <c r="AQ505" s="42">
        <f>IF(OR(AND(LEN(C505)&gt;0,LEN(B505)&gt;0,H505&lt;&gt;0),AND(LEN(C505)=0,LEN(B505)=0,H505=0)),0,"введены не все данные (графы Б, В, 9)")</f>
        <v>0</v>
      </c>
    </row>
    <row r="506" spans="1:43" hidden="1" x14ac:dyDescent="0.2">
      <c r="A506" s="34">
        <v>493</v>
      </c>
      <c r="B506" s="35"/>
      <c r="C506" s="35"/>
      <c r="D506" s="35"/>
      <c r="E506" s="35"/>
      <c r="F506" s="36"/>
      <c r="G506" s="37"/>
      <c r="H506" s="39">
        <f t="shared" si="95"/>
        <v>0</v>
      </c>
      <c r="I506" s="38"/>
      <c r="J506" s="38"/>
      <c r="K506" s="38"/>
      <c r="L506" s="38"/>
      <c r="M506" s="38"/>
      <c r="N506" s="38"/>
      <c r="O506" s="38"/>
      <c r="P506" s="38"/>
      <c r="Q506" s="38"/>
      <c r="R506" s="38"/>
      <c r="S506" s="38"/>
      <c r="T506" s="38"/>
      <c r="U506" s="38"/>
      <c r="V506" s="38"/>
      <c r="W506" s="37"/>
      <c r="Y506" s="40">
        <f t="shared" si="96"/>
        <v>493</v>
      </c>
      <c r="Z506" s="41" t="e">
        <f>IF($G$6="январь",ROUND(#REF!-#REF!,2),IF(#REF!&gt;=#REF!,0,ROUND(#REF!-#REF!,2)))</f>
        <v>#REF!</v>
      </c>
      <c r="AA506" s="32" t="e">
        <f>IF(#REF!&gt;#REF!,#REF!-#REF!,0)</f>
        <v>#REF!</v>
      </c>
      <c r="AB506" s="42" t="e">
        <f>IF($G$6="январь",ROUND(#REF!-#REF!,2),IF(#REF!&gt;=#REF!,0,ROUND(#REF!-#REF!,2)))</f>
        <v>#REF!</v>
      </c>
      <c r="AC506" s="32" t="e">
        <f>IF(#REF!&gt;#REF!,#REF!-#REF!,0)</f>
        <v>#REF!</v>
      </c>
      <c r="AD506" s="32">
        <f t="shared" si="86"/>
        <v>0</v>
      </c>
      <c r="AE506" s="41">
        <f t="shared" si="87"/>
        <v>0</v>
      </c>
      <c r="AF506" s="41">
        <f t="shared" si="88"/>
        <v>0</v>
      </c>
      <c r="AG506" s="41">
        <f t="shared" si="89"/>
        <v>0</v>
      </c>
      <c r="AH506" s="41">
        <f t="shared" si="90"/>
        <v>0</v>
      </c>
      <c r="AI506" s="41">
        <f t="shared" si="91"/>
        <v>0</v>
      </c>
      <c r="AJ506" s="41">
        <f t="shared" si="92"/>
        <v>0</v>
      </c>
      <c r="AK506" s="41">
        <f t="shared" si="93"/>
        <v>0</v>
      </c>
      <c r="AL506" s="41">
        <f t="shared" si="94"/>
        <v>0</v>
      </c>
      <c r="AN506" s="40">
        <f t="shared" si="97"/>
        <v>493</v>
      </c>
      <c r="AO5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6" s="42">
        <f>IF(B506="",0,IF(ISERROR(VLOOKUP(B506,LesName,1,FALSE)),"ошибка в наименовании",0))</f>
        <v>0</v>
      </c>
      <c r="AQ506" s="42">
        <f>IF(OR(AND(LEN(C506)&gt;0,LEN(B506)&gt;0,H506&lt;&gt;0),AND(LEN(C506)=0,LEN(B506)=0,H506=0)),0,"введены не все данные (графы Б, В, 9)")</f>
        <v>0</v>
      </c>
    </row>
    <row r="507" spans="1:43" hidden="1" x14ac:dyDescent="0.2">
      <c r="A507" s="34">
        <v>494</v>
      </c>
      <c r="B507" s="35"/>
      <c r="C507" s="35"/>
      <c r="D507" s="35"/>
      <c r="E507" s="35"/>
      <c r="F507" s="36"/>
      <c r="G507" s="37"/>
      <c r="H507" s="39">
        <f t="shared" si="95"/>
        <v>0</v>
      </c>
      <c r="I507" s="38"/>
      <c r="J507" s="38"/>
      <c r="K507" s="38"/>
      <c r="L507" s="38"/>
      <c r="M507" s="38"/>
      <c r="N507" s="38"/>
      <c r="O507" s="38"/>
      <c r="P507" s="38"/>
      <c r="Q507" s="38"/>
      <c r="R507" s="38"/>
      <c r="S507" s="38"/>
      <c r="T507" s="38"/>
      <c r="U507" s="38"/>
      <c r="V507" s="38"/>
      <c r="W507" s="37"/>
      <c r="Y507" s="40">
        <f t="shared" si="96"/>
        <v>494</v>
      </c>
      <c r="Z507" s="41" t="e">
        <f>IF($G$6="январь",ROUND(#REF!-#REF!,2),IF(#REF!&gt;=#REF!,0,ROUND(#REF!-#REF!,2)))</f>
        <v>#REF!</v>
      </c>
      <c r="AA507" s="32" t="e">
        <f>IF(#REF!&gt;#REF!,#REF!-#REF!,0)</f>
        <v>#REF!</v>
      </c>
      <c r="AB507" s="42" t="e">
        <f>IF($G$6="январь",ROUND(#REF!-#REF!,2),IF(#REF!&gt;=#REF!,0,ROUND(#REF!-#REF!,2)))</f>
        <v>#REF!</v>
      </c>
      <c r="AC507" s="32" t="e">
        <f>IF(#REF!&gt;#REF!,#REF!-#REF!,0)</f>
        <v>#REF!</v>
      </c>
      <c r="AD507" s="32">
        <f t="shared" si="86"/>
        <v>0</v>
      </c>
      <c r="AE507" s="41">
        <f t="shared" si="87"/>
        <v>0</v>
      </c>
      <c r="AF507" s="41">
        <f t="shared" si="88"/>
        <v>0</v>
      </c>
      <c r="AG507" s="41">
        <f t="shared" si="89"/>
        <v>0</v>
      </c>
      <c r="AH507" s="41">
        <f t="shared" si="90"/>
        <v>0</v>
      </c>
      <c r="AI507" s="41">
        <f t="shared" si="91"/>
        <v>0</v>
      </c>
      <c r="AJ507" s="41">
        <f t="shared" si="92"/>
        <v>0</v>
      </c>
      <c r="AK507" s="41">
        <f t="shared" si="93"/>
        <v>0</v>
      </c>
      <c r="AL507" s="41">
        <f t="shared" si="94"/>
        <v>0</v>
      </c>
      <c r="AN507" s="40">
        <f t="shared" si="97"/>
        <v>494</v>
      </c>
      <c r="AO5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7" s="42">
        <f>IF(B507="",0,IF(ISERROR(VLOOKUP(B507,LesName,1,FALSE)),"ошибка в наименовании",0))</f>
        <v>0</v>
      </c>
      <c r="AQ507" s="42">
        <f>IF(OR(AND(LEN(C507)&gt;0,LEN(B507)&gt;0,H507&lt;&gt;0),AND(LEN(C507)=0,LEN(B507)=0,H507=0)),0,"введены не все данные (графы Б, В, 9)")</f>
        <v>0</v>
      </c>
    </row>
    <row r="508" spans="1:43" hidden="1" x14ac:dyDescent="0.2">
      <c r="A508" s="34">
        <v>495</v>
      </c>
      <c r="B508" s="35"/>
      <c r="C508" s="35"/>
      <c r="D508" s="35"/>
      <c r="E508" s="35"/>
      <c r="F508" s="36"/>
      <c r="G508" s="37"/>
      <c r="H508" s="39">
        <f t="shared" si="95"/>
        <v>0</v>
      </c>
      <c r="I508" s="38"/>
      <c r="J508" s="38"/>
      <c r="K508" s="38"/>
      <c r="L508" s="38"/>
      <c r="M508" s="38"/>
      <c r="N508" s="38"/>
      <c r="O508" s="38"/>
      <c r="P508" s="38"/>
      <c r="Q508" s="38"/>
      <c r="R508" s="38"/>
      <c r="S508" s="38"/>
      <c r="T508" s="38"/>
      <c r="U508" s="38"/>
      <c r="V508" s="38"/>
      <c r="W508" s="37"/>
      <c r="Y508" s="40">
        <f t="shared" si="96"/>
        <v>495</v>
      </c>
      <c r="Z508" s="41" t="e">
        <f>IF($G$6="январь",ROUND(#REF!-#REF!,2),IF(#REF!&gt;=#REF!,0,ROUND(#REF!-#REF!,2)))</f>
        <v>#REF!</v>
      </c>
      <c r="AA508" s="32" t="e">
        <f>IF(#REF!&gt;#REF!,#REF!-#REF!,0)</f>
        <v>#REF!</v>
      </c>
      <c r="AB508" s="42" t="e">
        <f>IF($G$6="январь",ROUND(#REF!-#REF!,2),IF(#REF!&gt;=#REF!,0,ROUND(#REF!-#REF!,2)))</f>
        <v>#REF!</v>
      </c>
      <c r="AC508" s="32" t="e">
        <f>IF(#REF!&gt;#REF!,#REF!-#REF!,0)</f>
        <v>#REF!</v>
      </c>
      <c r="AD508" s="32">
        <f t="shared" si="86"/>
        <v>0</v>
      </c>
      <c r="AE508" s="41">
        <f t="shared" si="87"/>
        <v>0</v>
      </c>
      <c r="AF508" s="41">
        <f t="shared" si="88"/>
        <v>0</v>
      </c>
      <c r="AG508" s="41">
        <f t="shared" si="89"/>
        <v>0</v>
      </c>
      <c r="AH508" s="41">
        <f t="shared" si="90"/>
        <v>0</v>
      </c>
      <c r="AI508" s="41">
        <f t="shared" si="91"/>
        <v>0</v>
      </c>
      <c r="AJ508" s="41">
        <f t="shared" si="92"/>
        <v>0</v>
      </c>
      <c r="AK508" s="41">
        <f t="shared" si="93"/>
        <v>0</v>
      </c>
      <c r="AL508" s="41">
        <f t="shared" si="94"/>
        <v>0</v>
      </c>
      <c r="AN508" s="40">
        <f t="shared" si="97"/>
        <v>495</v>
      </c>
      <c r="AO5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8" s="42">
        <f>IF(B508="",0,IF(ISERROR(VLOOKUP(B508,LesName,1,FALSE)),"ошибка в наименовании",0))</f>
        <v>0</v>
      </c>
      <c r="AQ508" s="42">
        <f>IF(OR(AND(LEN(C508)&gt;0,LEN(B508)&gt;0,H508&lt;&gt;0),AND(LEN(C508)=0,LEN(B508)=0,H508=0)),0,"введены не все данные (графы Б, В, 9)")</f>
        <v>0</v>
      </c>
    </row>
    <row r="509" spans="1:43" hidden="1" x14ac:dyDescent="0.2">
      <c r="A509" s="34">
        <v>496</v>
      </c>
      <c r="B509" s="35"/>
      <c r="C509" s="35"/>
      <c r="D509" s="35"/>
      <c r="E509" s="35"/>
      <c r="F509" s="36"/>
      <c r="G509" s="37"/>
      <c r="H509" s="39">
        <f t="shared" si="95"/>
        <v>0</v>
      </c>
      <c r="I509" s="38"/>
      <c r="J509" s="38"/>
      <c r="K509" s="38"/>
      <c r="L509" s="38"/>
      <c r="M509" s="38"/>
      <c r="N509" s="38"/>
      <c r="O509" s="38"/>
      <c r="P509" s="38"/>
      <c r="Q509" s="38"/>
      <c r="R509" s="38"/>
      <c r="S509" s="38"/>
      <c r="T509" s="38"/>
      <c r="U509" s="38"/>
      <c r="V509" s="38"/>
      <c r="W509" s="37"/>
      <c r="Y509" s="40">
        <f t="shared" si="96"/>
        <v>496</v>
      </c>
      <c r="Z509" s="41" t="e">
        <f>IF($G$6="январь",ROUND(#REF!-#REF!,2),IF(#REF!&gt;=#REF!,0,ROUND(#REF!-#REF!,2)))</f>
        <v>#REF!</v>
      </c>
      <c r="AA509" s="32" t="e">
        <f>IF(#REF!&gt;#REF!,#REF!-#REF!,0)</f>
        <v>#REF!</v>
      </c>
      <c r="AB509" s="42" t="e">
        <f>IF($G$6="январь",ROUND(#REF!-#REF!,2),IF(#REF!&gt;=#REF!,0,ROUND(#REF!-#REF!,2)))</f>
        <v>#REF!</v>
      </c>
      <c r="AC509" s="32" t="e">
        <f>IF(#REF!&gt;#REF!,#REF!-#REF!,0)</f>
        <v>#REF!</v>
      </c>
      <c r="AD509" s="32">
        <f t="shared" si="86"/>
        <v>0</v>
      </c>
      <c r="AE509" s="41">
        <f t="shared" si="87"/>
        <v>0</v>
      </c>
      <c r="AF509" s="41">
        <f t="shared" si="88"/>
        <v>0</v>
      </c>
      <c r="AG509" s="41">
        <f t="shared" si="89"/>
        <v>0</v>
      </c>
      <c r="AH509" s="41">
        <f t="shared" si="90"/>
        <v>0</v>
      </c>
      <c r="AI509" s="41">
        <f t="shared" si="91"/>
        <v>0</v>
      </c>
      <c r="AJ509" s="41">
        <f t="shared" si="92"/>
        <v>0</v>
      </c>
      <c r="AK509" s="41">
        <f t="shared" si="93"/>
        <v>0</v>
      </c>
      <c r="AL509" s="41">
        <f t="shared" si="94"/>
        <v>0</v>
      </c>
      <c r="AN509" s="40">
        <f t="shared" si="97"/>
        <v>496</v>
      </c>
      <c r="AO5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09" s="42">
        <f>IF(B509="",0,IF(ISERROR(VLOOKUP(B509,LesName,1,FALSE)),"ошибка в наименовании",0))</f>
        <v>0</v>
      </c>
      <c r="AQ509" s="42">
        <f>IF(OR(AND(LEN(C509)&gt;0,LEN(B509)&gt;0,H509&lt;&gt;0),AND(LEN(C509)=0,LEN(B509)=0,H509=0)),0,"введены не все данные (графы Б, В, 9)")</f>
        <v>0</v>
      </c>
    </row>
    <row r="510" spans="1:43" hidden="1" x14ac:dyDescent="0.2">
      <c r="A510" s="34">
        <v>497</v>
      </c>
      <c r="B510" s="35"/>
      <c r="C510" s="35"/>
      <c r="D510" s="35"/>
      <c r="E510" s="35"/>
      <c r="F510" s="36"/>
      <c r="G510" s="37"/>
      <c r="H510" s="39">
        <f t="shared" si="95"/>
        <v>0</v>
      </c>
      <c r="I510" s="38"/>
      <c r="J510" s="38"/>
      <c r="K510" s="38"/>
      <c r="L510" s="38"/>
      <c r="M510" s="38"/>
      <c r="N510" s="38"/>
      <c r="O510" s="38"/>
      <c r="P510" s="38"/>
      <c r="Q510" s="38"/>
      <c r="R510" s="38"/>
      <c r="S510" s="38"/>
      <c r="T510" s="38"/>
      <c r="U510" s="38"/>
      <c r="V510" s="38"/>
      <c r="W510" s="37"/>
      <c r="Y510" s="40">
        <f t="shared" si="96"/>
        <v>497</v>
      </c>
      <c r="Z510" s="41" t="e">
        <f>IF($G$6="январь",ROUND(#REF!-#REF!,2),IF(#REF!&gt;=#REF!,0,ROUND(#REF!-#REF!,2)))</f>
        <v>#REF!</v>
      </c>
      <c r="AA510" s="32" t="e">
        <f>IF(#REF!&gt;#REF!,#REF!-#REF!,0)</f>
        <v>#REF!</v>
      </c>
      <c r="AB510" s="42" t="e">
        <f>IF($G$6="январь",ROUND(#REF!-#REF!,2),IF(#REF!&gt;=#REF!,0,ROUND(#REF!-#REF!,2)))</f>
        <v>#REF!</v>
      </c>
      <c r="AC510" s="32" t="e">
        <f>IF(#REF!&gt;#REF!,#REF!-#REF!,0)</f>
        <v>#REF!</v>
      </c>
      <c r="AD510" s="32">
        <f t="shared" si="86"/>
        <v>0</v>
      </c>
      <c r="AE510" s="41">
        <f t="shared" si="87"/>
        <v>0</v>
      </c>
      <c r="AF510" s="41">
        <f t="shared" si="88"/>
        <v>0</v>
      </c>
      <c r="AG510" s="41">
        <f t="shared" si="89"/>
        <v>0</v>
      </c>
      <c r="AH510" s="41">
        <f t="shared" si="90"/>
        <v>0</v>
      </c>
      <c r="AI510" s="41">
        <f t="shared" si="91"/>
        <v>0</v>
      </c>
      <c r="AJ510" s="41">
        <f t="shared" si="92"/>
        <v>0</v>
      </c>
      <c r="AK510" s="41">
        <f t="shared" si="93"/>
        <v>0</v>
      </c>
      <c r="AL510" s="41">
        <f t="shared" si="94"/>
        <v>0</v>
      </c>
      <c r="AN510" s="40">
        <f t="shared" si="97"/>
        <v>497</v>
      </c>
      <c r="AO5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0" s="42">
        <f>IF(B510="",0,IF(ISERROR(VLOOKUP(B510,LesName,1,FALSE)),"ошибка в наименовании",0))</f>
        <v>0</v>
      </c>
      <c r="AQ510" s="42">
        <f>IF(OR(AND(LEN(C510)&gt;0,LEN(B510)&gt;0,H510&lt;&gt;0),AND(LEN(C510)=0,LEN(B510)=0,H510=0)),0,"введены не все данные (графы Б, В, 9)")</f>
        <v>0</v>
      </c>
    </row>
    <row r="511" spans="1:43" hidden="1" x14ac:dyDescent="0.2">
      <c r="A511" s="34">
        <v>498</v>
      </c>
      <c r="B511" s="35"/>
      <c r="C511" s="35"/>
      <c r="D511" s="35"/>
      <c r="E511" s="35"/>
      <c r="F511" s="36"/>
      <c r="G511" s="37"/>
      <c r="H511" s="39">
        <f t="shared" si="95"/>
        <v>0</v>
      </c>
      <c r="I511" s="38"/>
      <c r="J511" s="38"/>
      <c r="K511" s="38"/>
      <c r="L511" s="38"/>
      <c r="M511" s="38"/>
      <c r="N511" s="38"/>
      <c r="O511" s="38"/>
      <c r="P511" s="38"/>
      <c r="Q511" s="38"/>
      <c r="R511" s="38"/>
      <c r="S511" s="38"/>
      <c r="T511" s="38"/>
      <c r="U511" s="38"/>
      <c r="V511" s="38"/>
      <c r="W511" s="37"/>
      <c r="Y511" s="40">
        <f t="shared" si="96"/>
        <v>498</v>
      </c>
      <c r="Z511" s="41" t="e">
        <f>IF($G$6="январь",ROUND(#REF!-#REF!,2),IF(#REF!&gt;=#REF!,0,ROUND(#REF!-#REF!,2)))</f>
        <v>#REF!</v>
      </c>
      <c r="AA511" s="32" t="e">
        <f>IF(#REF!&gt;#REF!,#REF!-#REF!,0)</f>
        <v>#REF!</v>
      </c>
      <c r="AB511" s="42" t="e">
        <f>IF($G$6="январь",ROUND(#REF!-#REF!,2),IF(#REF!&gt;=#REF!,0,ROUND(#REF!-#REF!,2)))</f>
        <v>#REF!</v>
      </c>
      <c r="AC511" s="32" t="e">
        <f>IF(#REF!&gt;#REF!,#REF!-#REF!,0)</f>
        <v>#REF!</v>
      </c>
      <c r="AD511" s="32">
        <f t="shared" si="86"/>
        <v>0</v>
      </c>
      <c r="AE511" s="41">
        <f t="shared" si="87"/>
        <v>0</v>
      </c>
      <c r="AF511" s="41">
        <f t="shared" si="88"/>
        <v>0</v>
      </c>
      <c r="AG511" s="41">
        <f t="shared" si="89"/>
        <v>0</v>
      </c>
      <c r="AH511" s="41">
        <f t="shared" si="90"/>
        <v>0</v>
      </c>
      <c r="AI511" s="41">
        <f t="shared" si="91"/>
        <v>0</v>
      </c>
      <c r="AJ511" s="41">
        <f t="shared" si="92"/>
        <v>0</v>
      </c>
      <c r="AK511" s="41">
        <f t="shared" si="93"/>
        <v>0</v>
      </c>
      <c r="AL511" s="41">
        <f t="shared" si="94"/>
        <v>0</v>
      </c>
      <c r="AN511" s="40">
        <f t="shared" si="97"/>
        <v>498</v>
      </c>
      <c r="AO5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1" s="42">
        <f>IF(B511="",0,IF(ISERROR(VLOOKUP(B511,LesName,1,FALSE)),"ошибка в наименовании",0))</f>
        <v>0</v>
      </c>
      <c r="AQ511" s="42">
        <f>IF(OR(AND(LEN(C511)&gt;0,LEN(B511)&gt;0,H511&lt;&gt;0),AND(LEN(C511)=0,LEN(B511)=0,H511=0)),0,"введены не все данные (графы Б, В, 9)")</f>
        <v>0</v>
      </c>
    </row>
    <row r="512" spans="1:43" hidden="1" x14ac:dyDescent="0.2">
      <c r="A512" s="34">
        <v>499</v>
      </c>
      <c r="B512" s="35"/>
      <c r="C512" s="35"/>
      <c r="D512" s="35"/>
      <c r="E512" s="35"/>
      <c r="F512" s="36"/>
      <c r="G512" s="37"/>
      <c r="H512" s="39">
        <f t="shared" si="95"/>
        <v>0</v>
      </c>
      <c r="I512" s="38"/>
      <c r="J512" s="38"/>
      <c r="K512" s="38"/>
      <c r="L512" s="38"/>
      <c r="M512" s="38"/>
      <c r="N512" s="38"/>
      <c r="O512" s="38"/>
      <c r="P512" s="38"/>
      <c r="Q512" s="38"/>
      <c r="R512" s="38"/>
      <c r="S512" s="38"/>
      <c r="T512" s="38"/>
      <c r="U512" s="38"/>
      <c r="V512" s="38"/>
      <c r="W512" s="37"/>
      <c r="Y512" s="40">
        <f t="shared" si="96"/>
        <v>499</v>
      </c>
      <c r="Z512" s="41" t="e">
        <f>IF($G$6="январь",ROUND(#REF!-#REF!,2),IF(#REF!&gt;=#REF!,0,ROUND(#REF!-#REF!,2)))</f>
        <v>#REF!</v>
      </c>
      <c r="AA512" s="32" t="e">
        <f>IF(#REF!&gt;#REF!,#REF!-#REF!,0)</f>
        <v>#REF!</v>
      </c>
      <c r="AB512" s="42" t="e">
        <f>IF($G$6="январь",ROUND(#REF!-#REF!,2),IF(#REF!&gt;=#REF!,0,ROUND(#REF!-#REF!,2)))</f>
        <v>#REF!</v>
      </c>
      <c r="AC512" s="32" t="e">
        <f>IF(#REF!&gt;#REF!,#REF!-#REF!,0)</f>
        <v>#REF!</v>
      </c>
      <c r="AD512" s="32">
        <f t="shared" si="86"/>
        <v>0</v>
      </c>
      <c r="AE512" s="41">
        <f t="shared" si="87"/>
        <v>0</v>
      </c>
      <c r="AF512" s="41">
        <f t="shared" si="88"/>
        <v>0</v>
      </c>
      <c r="AG512" s="41">
        <f t="shared" si="89"/>
        <v>0</v>
      </c>
      <c r="AH512" s="41">
        <f t="shared" si="90"/>
        <v>0</v>
      </c>
      <c r="AI512" s="41">
        <f t="shared" si="91"/>
        <v>0</v>
      </c>
      <c r="AJ512" s="41">
        <f t="shared" si="92"/>
        <v>0</v>
      </c>
      <c r="AK512" s="41">
        <f t="shared" si="93"/>
        <v>0</v>
      </c>
      <c r="AL512" s="41">
        <f t="shared" si="94"/>
        <v>0</v>
      </c>
      <c r="AN512" s="40">
        <f t="shared" si="97"/>
        <v>499</v>
      </c>
      <c r="AO5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2" s="42">
        <f>IF(B512="",0,IF(ISERROR(VLOOKUP(B512,LesName,1,FALSE)),"ошибка в наименовании",0))</f>
        <v>0</v>
      </c>
      <c r="AQ512" s="42">
        <f>IF(OR(AND(LEN(C512)&gt;0,LEN(B512)&gt;0,H512&lt;&gt;0),AND(LEN(C512)=0,LEN(B512)=0,H512=0)),0,"введены не все данные (графы Б, В, 9)")</f>
        <v>0</v>
      </c>
    </row>
    <row r="513" spans="1:43" hidden="1" x14ac:dyDescent="0.2">
      <c r="A513" s="34">
        <v>500</v>
      </c>
      <c r="B513" s="35"/>
      <c r="C513" s="35"/>
      <c r="D513" s="35"/>
      <c r="E513" s="35"/>
      <c r="F513" s="36"/>
      <c r="G513" s="37"/>
      <c r="H513" s="39">
        <f t="shared" si="95"/>
        <v>0</v>
      </c>
      <c r="I513" s="38"/>
      <c r="J513" s="38"/>
      <c r="K513" s="38"/>
      <c r="L513" s="38"/>
      <c r="M513" s="38"/>
      <c r="N513" s="38"/>
      <c r="O513" s="38"/>
      <c r="P513" s="38"/>
      <c r="Q513" s="38"/>
      <c r="R513" s="38"/>
      <c r="S513" s="38"/>
      <c r="T513" s="38"/>
      <c r="U513" s="38"/>
      <c r="V513" s="38"/>
      <c r="W513" s="37"/>
      <c r="Y513" s="40">
        <f t="shared" si="96"/>
        <v>500</v>
      </c>
      <c r="Z513" s="41" t="e">
        <f>IF($G$6="январь",ROUND(#REF!-#REF!,2),IF(#REF!&gt;=#REF!,0,ROUND(#REF!-#REF!,2)))</f>
        <v>#REF!</v>
      </c>
      <c r="AA513" s="32" t="e">
        <f>IF(#REF!&gt;#REF!,#REF!-#REF!,0)</f>
        <v>#REF!</v>
      </c>
      <c r="AB513" s="42" t="e">
        <f>IF($G$6="январь",ROUND(#REF!-#REF!,2),IF(#REF!&gt;=#REF!,0,ROUND(#REF!-#REF!,2)))</f>
        <v>#REF!</v>
      </c>
      <c r="AC513" s="32" t="e">
        <f>IF(#REF!&gt;#REF!,#REF!-#REF!,0)</f>
        <v>#REF!</v>
      </c>
      <c r="AD513" s="32">
        <f t="shared" si="86"/>
        <v>0</v>
      </c>
      <c r="AE513" s="41">
        <f t="shared" si="87"/>
        <v>0</v>
      </c>
      <c r="AF513" s="41">
        <f t="shared" si="88"/>
        <v>0</v>
      </c>
      <c r="AG513" s="41">
        <f t="shared" si="89"/>
        <v>0</v>
      </c>
      <c r="AH513" s="41">
        <f t="shared" si="90"/>
        <v>0</v>
      </c>
      <c r="AI513" s="41">
        <f t="shared" si="91"/>
        <v>0</v>
      </c>
      <c r="AJ513" s="41">
        <f t="shared" si="92"/>
        <v>0</v>
      </c>
      <c r="AK513" s="41">
        <f t="shared" si="93"/>
        <v>0</v>
      </c>
      <c r="AL513" s="41">
        <f t="shared" si="94"/>
        <v>0</v>
      </c>
      <c r="AN513" s="40">
        <f t="shared" si="97"/>
        <v>500</v>
      </c>
      <c r="AO5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3" s="42">
        <f>IF(B513="",0,IF(ISERROR(VLOOKUP(B513,LesName,1,FALSE)),"ошибка в наименовании",0))</f>
        <v>0</v>
      </c>
      <c r="AQ513" s="42">
        <f>IF(OR(AND(LEN(C513)&gt;0,LEN(B513)&gt;0,H513&lt;&gt;0),AND(LEN(C513)=0,LEN(B513)=0,H513=0)),0,"введены не все данные (графы Б, В, 9)")</f>
        <v>0</v>
      </c>
    </row>
    <row r="514" spans="1:43" hidden="1" x14ac:dyDescent="0.2">
      <c r="A514" s="34">
        <v>501</v>
      </c>
      <c r="B514" s="35"/>
      <c r="C514" s="35"/>
      <c r="D514" s="35"/>
      <c r="E514" s="35"/>
      <c r="F514" s="36"/>
      <c r="G514" s="37"/>
      <c r="H514" s="39">
        <f t="shared" si="95"/>
        <v>0</v>
      </c>
      <c r="I514" s="38"/>
      <c r="J514" s="38"/>
      <c r="K514" s="38"/>
      <c r="L514" s="38"/>
      <c r="M514" s="38"/>
      <c r="N514" s="38"/>
      <c r="O514" s="38"/>
      <c r="P514" s="38"/>
      <c r="Q514" s="38"/>
      <c r="R514" s="38"/>
      <c r="S514" s="38"/>
      <c r="T514" s="38"/>
      <c r="U514" s="38"/>
      <c r="V514" s="38"/>
      <c r="W514" s="37"/>
      <c r="Y514" s="40">
        <f t="shared" si="96"/>
        <v>501</v>
      </c>
      <c r="Z514" s="41" t="e">
        <f>IF($G$6="январь",ROUND(#REF!-#REF!,2),IF(#REF!&gt;=#REF!,0,ROUND(#REF!-#REF!,2)))</f>
        <v>#REF!</v>
      </c>
      <c r="AA514" s="32" t="e">
        <f>IF(#REF!&gt;#REF!,#REF!-#REF!,0)</f>
        <v>#REF!</v>
      </c>
      <c r="AB514" s="42" t="e">
        <f>IF($G$6="январь",ROUND(#REF!-#REF!,2),IF(#REF!&gt;=#REF!,0,ROUND(#REF!-#REF!,2)))</f>
        <v>#REF!</v>
      </c>
      <c r="AC514" s="32" t="e">
        <f>IF(#REF!&gt;#REF!,#REF!-#REF!,0)</f>
        <v>#REF!</v>
      </c>
      <c r="AD514" s="32">
        <f t="shared" si="86"/>
        <v>0</v>
      </c>
      <c r="AE514" s="41">
        <f t="shared" si="87"/>
        <v>0</v>
      </c>
      <c r="AF514" s="41">
        <f t="shared" si="88"/>
        <v>0</v>
      </c>
      <c r="AG514" s="41">
        <f t="shared" si="89"/>
        <v>0</v>
      </c>
      <c r="AH514" s="41">
        <f t="shared" si="90"/>
        <v>0</v>
      </c>
      <c r="AI514" s="41">
        <f t="shared" si="91"/>
        <v>0</v>
      </c>
      <c r="AJ514" s="41">
        <f t="shared" si="92"/>
        <v>0</v>
      </c>
      <c r="AK514" s="41">
        <f t="shared" si="93"/>
        <v>0</v>
      </c>
      <c r="AL514" s="41">
        <f t="shared" si="94"/>
        <v>0</v>
      </c>
      <c r="AN514" s="40">
        <f t="shared" si="97"/>
        <v>501</v>
      </c>
      <c r="AO5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4" s="42">
        <f>IF(B514="",0,IF(ISERROR(VLOOKUP(B514,LesName,1,FALSE)),"ошибка в наименовании",0))</f>
        <v>0</v>
      </c>
      <c r="AQ514" s="42">
        <f>IF(OR(AND(LEN(C514)&gt;0,LEN(B514)&gt;0,H514&lt;&gt;0),AND(LEN(C514)=0,LEN(B514)=0,H514=0)),0,"введены не все данные (графы Б, В, 9)")</f>
        <v>0</v>
      </c>
    </row>
    <row r="515" spans="1:43" hidden="1" x14ac:dyDescent="0.2">
      <c r="A515" s="34">
        <v>502</v>
      </c>
      <c r="B515" s="35"/>
      <c r="C515" s="35"/>
      <c r="D515" s="35"/>
      <c r="E515" s="35"/>
      <c r="F515" s="36"/>
      <c r="G515" s="37"/>
      <c r="H515" s="39">
        <f t="shared" si="95"/>
        <v>0</v>
      </c>
      <c r="I515" s="38"/>
      <c r="J515" s="38"/>
      <c r="K515" s="38"/>
      <c r="L515" s="38"/>
      <c r="M515" s="38"/>
      <c r="N515" s="38"/>
      <c r="O515" s="38"/>
      <c r="P515" s="38"/>
      <c r="Q515" s="38"/>
      <c r="R515" s="38"/>
      <c r="S515" s="38"/>
      <c r="T515" s="38"/>
      <c r="U515" s="38"/>
      <c r="V515" s="38"/>
      <c r="W515" s="37"/>
      <c r="Y515" s="40">
        <f t="shared" si="96"/>
        <v>502</v>
      </c>
      <c r="Z515" s="41" t="e">
        <f>IF($G$6="январь",ROUND(#REF!-#REF!,2),IF(#REF!&gt;=#REF!,0,ROUND(#REF!-#REF!,2)))</f>
        <v>#REF!</v>
      </c>
      <c r="AA515" s="32" t="e">
        <f>IF(#REF!&gt;#REF!,#REF!-#REF!,0)</f>
        <v>#REF!</v>
      </c>
      <c r="AB515" s="42" t="e">
        <f>IF($G$6="январь",ROUND(#REF!-#REF!,2),IF(#REF!&gt;=#REF!,0,ROUND(#REF!-#REF!,2)))</f>
        <v>#REF!</v>
      </c>
      <c r="AC515" s="32" t="e">
        <f>IF(#REF!&gt;#REF!,#REF!-#REF!,0)</f>
        <v>#REF!</v>
      </c>
      <c r="AD515" s="32">
        <f t="shared" si="86"/>
        <v>0</v>
      </c>
      <c r="AE515" s="41">
        <f t="shared" si="87"/>
        <v>0</v>
      </c>
      <c r="AF515" s="41">
        <f t="shared" si="88"/>
        <v>0</v>
      </c>
      <c r="AG515" s="41">
        <f t="shared" si="89"/>
        <v>0</v>
      </c>
      <c r="AH515" s="41">
        <f t="shared" si="90"/>
        <v>0</v>
      </c>
      <c r="AI515" s="41">
        <f t="shared" si="91"/>
        <v>0</v>
      </c>
      <c r="AJ515" s="41">
        <f t="shared" si="92"/>
        <v>0</v>
      </c>
      <c r="AK515" s="41">
        <f t="shared" si="93"/>
        <v>0</v>
      </c>
      <c r="AL515" s="41">
        <f t="shared" si="94"/>
        <v>0</v>
      </c>
      <c r="AN515" s="40">
        <f t="shared" si="97"/>
        <v>502</v>
      </c>
      <c r="AO5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5" s="42">
        <f>IF(B515="",0,IF(ISERROR(VLOOKUP(B515,LesName,1,FALSE)),"ошибка в наименовании",0))</f>
        <v>0</v>
      </c>
      <c r="AQ515" s="42">
        <f>IF(OR(AND(LEN(C515)&gt;0,LEN(B515)&gt;0,H515&lt;&gt;0),AND(LEN(C515)=0,LEN(B515)=0,H515=0)),0,"введены не все данные (графы Б, В, 9)")</f>
        <v>0</v>
      </c>
    </row>
    <row r="516" spans="1:43" hidden="1" x14ac:dyDescent="0.2">
      <c r="A516" s="34">
        <v>503</v>
      </c>
      <c r="B516" s="35"/>
      <c r="C516" s="35"/>
      <c r="D516" s="35"/>
      <c r="E516" s="35"/>
      <c r="F516" s="36"/>
      <c r="G516" s="37"/>
      <c r="H516" s="39">
        <f t="shared" si="95"/>
        <v>0</v>
      </c>
      <c r="I516" s="38"/>
      <c r="J516" s="38"/>
      <c r="K516" s="38"/>
      <c r="L516" s="38"/>
      <c r="M516" s="38"/>
      <c r="N516" s="38"/>
      <c r="O516" s="38"/>
      <c r="P516" s="38"/>
      <c r="Q516" s="38"/>
      <c r="R516" s="38"/>
      <c r="S516" s="38"/>
      <c r="T516" s="38"/>
      <c r="U516" s="38"/>
      <c r="V516" s="38"/>
      <c r="W516" s="37"/>
      <c r="Y516" s="40">
        <f t="shared" si="96"/>
        <v>503</v>
      </c>
      <c r="Z516" s="41" t="e">
        <f>IF($G$6="январь",ROUND(#REF!-#REF!,2),IF(#REF!&gt;=#REF!,0,ROUND(#REF!-#REF!,2)))</f>
        <v>#REF!</v>
      </c>
      <c r="AA516" s="32" t="e">
        <f>IF(#REF!&gt;#REF!,#REF!-#REF!,0)</f>
        <v>#REF!</v>
      </c>
      <c r="AB516" s="42" t="e">
        <f>IF($G$6="январь",ROUND(#REF!-#REF!,2),IF(#REF!&gt;=#REF!,0,ROUND(#REF!-#REF!,2)))</f>
        <v>#REF!</v>
      </c>
      <c r="AC516" s="32" t="e">
        <f>IF(#REF!&gt;#REF!,#REF!-#REF!,0)</f>
        <v>#REF!</v>
      </c>
      <c r="AD516" s="32">
        <f t="shared" si="86"/>
        <v>0</v>
      </c>
      <c r="AE516" s="41">
        <f t="shared" si="87"/>
        <v>0</v>
      </c>
      <c r="AF516" s="41">
        <f t="shared" si="88"/>
        <v>0</v>
      </c>
      <c r="AG516" s="41">
        <f t="shared" si="89"/>
        <v>0</v>
      </c>
      <c r="AH516" s="41">
        <f t="shared" si="90"/>
        <v>0</v>
      </c>
      <c r="AI516" s="41">
        <f t="shared" si="91"/>
        <v>0</v>
      </c>
      <c r="AJ516" s="41">
        <f t="shared" si="92"/>
        <v>0</v>
      </c>
      <c r="AK516" s="41">
        <f t="shared" si="93"/>
        <v>0</v>
      </c>
      <c r="AL516" s="41">
        <f t="shared" si="94"/>
        <v>0</v>
      </c>
      <c r="AN516" s="40">
        <f t="shared" si="97"/>
        <v>503</v>
      </c>
      <c r="AO5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6" s="42">
        <f>IF(B516="",0,IF(ISERROR(VLOOKUP(B516,LesName,1,FALSE)),"ошибка в наименовании",0))</f>
        <v>0</v>
      </c>
      <c r="AQ516" s="42">
        <f>IF(OR(AND(LEN(C516)&gt;0,LEN(B516)&gt;0,H516&lt;&gt;0),AND(LEN(C516)=0,LEN(B516)=0,H516=0)),0,"введены не все данные (графы Б, В, 9)")</f>
        <v>0</v>
      </c>
    </row>
    <row r="517" spans="1:43" hidden="1" x14ac:dyDescent="0.2">
      <c r="A517" s="34">
        <v>504</v>
      </c>
      <c r="B517" s="35"/>
      <c r="C517" s="35"/>
      <c r="D517" s="35"/>
      <c r="E517" s="35"/>
      <c r="F517" s="36"/>
      <c r="G517" s="37"/>
      <c r="H517" s="39">
        <f t="shared" si="95"/>
        <v>0</v>
      </c>
      <c r="I517" s="38"/>
      <c r="J517" s="38"/>
      <c r="K517" s="38"/>
      <c r="L517" s="38"/>
      <c r="M517" s="38"/>
      <c r="N517" s="38"/>
      <c r="O517" s="38"/>
      <c r="P517" s="38"/>
      <c r="Q517" s="38"/>
      <c r="R517" s="38"/>
      <c r="S517" s="38"/>
      <c r="T517" s="38"/>
      <c r="U517" s="38"/>
      <c r="V517" s="38"/>
      <c r="W517" s="37"/>
      <c r="Y517" s="40">
        <f t="shared" si="96"/>
        <v>504</v>
      </c>
      <c r="Z517" s="41" t="e">
        <f>IF($G$6="январь",ROUND(#REF!-#REF!,2),IF(#REF!&gt;=#REF!,0,ROUND(#REF!-#REF!,2)))</f>
        <v>#REF!</v>
      </c>
      <c r="AA517" s="32" t="e">
        <f>IF(#REF!&gt;#REF!,#REF!-#REF!,0)</f>
        <v>#REF!</v>
      </c>
      <c r="AB517" s="42" t="e">
        <f>IF($G$6="январь",ROUND(#REF!-#REF!,2),IF(#REF!&gt;=#REF!,0,ROUND(#REF!-#REF!,2)))</f>
        <v>#REF!</v>
      </c>
      <c r="AC517" s="32" t="e">
        <f>IF(#REF!&gt;#REF!,#REF!-#REF!,0)</f>
        <v>#REF!</v>
      </c>
      <c r="AD517" s="32">
        <f t="shared" si="86"/>
        <v>0</v>
      </c>
      <c r="AE517" s="41">
        <f t="shared" si="87"/>
        <v>0</v>
      </c>
      <c r="AF517" s="41">
        <f t="shared" si="88"/>
        <v>0</v>
      </c>
      <c r="AG517" s="41">
        <f t="shared" si="89"/>
        <v>0</v>
      </c>
      <c r="AH517" s="41">
        <f t="shared" si="90"/>
        <v>0</v>
      </c>
      <c r="AI517" s="41">
        <f t="shared" si="91"/>
        <v>0</v>
      </c>
      <c r="AJ517" s="41">
        <f t="shared" si="92"/>
        <v>0</v>
      </c>
      <c r="AK517" s="41">
        <f t="shared" si="93"/>
        <v>0</v>
      </c>
      <c r="AL517" s="41">
        <f t="shared" si="94"/>
        <v>0</v>
      </c>
      <c r="AN517" s="40">
        <f t="shared" si="97"/>
        <v>504</v>
      </c>
      <c r="AO5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7" s="42">
        <f>IF(B517="",0,IF(ISERROR(VLOOKUP(B517,LesName,1,FALSE)),"ошибка в наименовании",0))</f>
        <v>0</v>
      </c>
      <c r="AQ517" s="42">
        <f>IF(OR(AND(LEN(C517)&gt;0,LEN(B517)&gt;0,H517&lt;&gt;0),AND(LEN(C517)=0,LEN(B517)=0,H517=0)),0,"введены не все данные (графы Б, В, 9)")</f>
        <v>0</v>
      </c>
    </row>
    <row r="518" spans="1:43" hidden="1" x14ac:dyDescent="0.2">
      <c r="A518" s="34">
        <v>505</v>
      </c>
      <c r="B518" s="35"/>
      <c r="C518" s="35"/>
      <c r="D518" s="35"/>
      <c r="E518" s="35"/>
      <c r="F518" s="36"/>
      <c r="G518" s="37"/>
      <c r="H518" s="39">
        <f t="shared" si="95"/>
        <v>0</v>
      </c>
      <c r="I518" s="38"/>
      <c r="J518" s="38"/>
      <c r="K518" s="38"/>
      <c r="L518" s="38"/>
      <c r="M518" s="38"/>
      <c r="N518" s="38"/>
      <c r="O518" s="38"/>
      <c r="P518" s="38"/>
      <c r="Q518" s="38"/>
      <c r="R518" s="38"/>
      <c r="S518" s="38"/>
      <c r="T518" s="38"/>
      <c r="U518" s="38"/>
      <c r="V518" s="38"/>
      <c r="W518" s="37"/>
      <c r="Y518" s="40">
        <f t="shared" si="96"/>
        <v>505</v>
      </c>
      <c r="Z518" s="41" t="e">
        <f>IF($G$6="январь",ROUND(#REF!-#REF!,2),IF(#REF!&gt;=#REF!,0,ROUND(#REF!-#REF!,2)))</f>
        <v>#REF!</v>
      </c>
      <c r="AA518" s="32" t="e">
        <f>IF(#REF!&gt;#REF!,#REF!-#REF!,0)</f>
        <v>#REF!</v>
      </c>
      <c r="AB518" s="42" t="e">
        <f>IF($G$6="январь",ROUND(#REF!-#REF!,2),IF(#REF!&gt;=#REF!,0,ROUND(#REF!-#REF!,2)))</f>
        <v>#REF!</v>
      </c>
      <c r="AC518" s="32" t="e">
        <f>IF(#REF!&gt;#REF!,#REF!-#REF!,0)</f>
        <v>#REF!</v>
      </c>
      <c r="AD518" s="32">
        <f t="shared" si="86"/>
        <v>0</v>
      </c>
      <c r="AE518" s="41">
        <f t="shared" si="87"/>
        <v>0</v>
      </c>
      <c r="AF518" s="41">
        <f t="shared" si="88"/>
        <v>0</v>
      </c>
      <c r="AG518" s="41">
        <f t="shared" si="89"/>
        <v>0</v>
      </c>
      <c r="AH518" s="41">
        <f t="shared" si="90"/>
        <v>0</v>
      </c>
      <c r="AI518" s="41">
        <f t="shared" si="91"/>
        <v>0</v>
      </c>
      <c r="AJ518" s="41">
        <f t="shared" si="92"/>
        <v>0</v>
      </c>
      <c r="AK518" s="41">
        <f t="shared" si="93"/>
        <v>0</v>
      </c>
      <c r="AL518" s="41">
        <f t="shared" si="94"/>
        <v>0</v>
      </c>
      <c r="AN518" s="40">
        <f t="shared" si="97"/>
        <v>505</v>
      </c>
      <c r="AO5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8" s="42">
        <f>IF(B518="",0,IF(ISERROR(VLOOKUP(B518,LesName,1,FALSE)),"ошибка в наименовании",0))</f>
        <v>0</v>
      </c>
      <c r="AQ518" s="42">
        <f>IF(OR(AND(LEN(C518)&gt;0,LEN(B518)&gt;0,H518&lt;&gt;0),AND(LEN(C518)=0,LEN(B518)=0,H518=0)),0,"введены не все данные (графы Б, В, 9)")</f>
        <v>0</v>
      </c>
    </row>
    <row r="519" spans="1:43" hidden="1" x14ac:dyDescent="0.2">
      <c r="A519" s="34">
        <v>506</v>
      </c>
      <c r="B519" s="35"/>
      <c r="C519" s="35"/>
      <c r="D519" s="35"/>
      <c r="E519" s="35"/>
      <c r="F519" s="36"/>
      <c r="G519" s="37"/>
      <c r="H519" s="39">
        <f t="shared" si="95"/>
        <v>0</v>
      </c>
      <c r="I519" s="38"/>
      <c r="J519" s="38"/>
      <c r="K519" s="38"/>
      <c r="L519" s="38"/>
      <c r="M519" s="38"/>
      <c r="N519" s="38"/>
      <c r="O519" s="38"/>
      <c r="P519" s="38"/>
      <c r="Q519" s="38"/>
      <c r="R519" s="38"/>
      <c r="S519" s="38"/>
      <c r="T519" s="38"/>
      <c r="U519" s="38"/>
      <c r="V519" s="38"/>
      <c r="W519" s="37"/>
      <c r="Y519" s="40">
        <f t="shared" si="96"/>
        <v>506</v>
      </c>
      <c r="Z519" s="41" t="e">
        <f>IF($G$6="январь",ROUND(#REF!-#REF!,2),IF(#REF!&gt;=#REF!,0,ROUND(#REF!-#REF!,2)))</f>
        <v>#REF!</v>
      </c>
      <c r="AA519" s="32" t="e">
        <f>IF(#REF!&gt;#REF!,#REF!-#REF!,0)</f>
        <v>#REF!</v>
      </c>
      <c r="AB519" s="42" t="e">
        <f>IF($G$6="январь",ROUND(#REF!-#REF!,2),IF(#REF!&gt;=#REF!,0,ROUND(#REF!-#REF!,2)))</f>
        <v>#REF!</v>
      </c>
      <c r="AC519" s="32" t="e">
        <f>IF(#REF!&gt;#REF!,#REF!-#REF!,0)</f>
        <v>#REF!</v>
      </c>
      <c r="AD519" s="32">
        <f t="shared" si="86"/>
        <v>0</v>
      </c>
      <c r="AE519" s="41">
        <f t="shared" si="87"/>
        <v>0</v>
      </c>
      <c r="AF519" s="41">
        <f t="shared" si="88"/>
        <v>0</v>
      </c>
      <c r="AG519" s="41">
        <f t="shared" si="89"/>
        <v>0</v>
      </c>
      <c r="AH519" s="41">
        <f t="shared" si="90"/>
        <v>0</v>
      </c>
      <c r="AI519" s="41">
        <f t="shared" si="91"/>
        <v>0</v>
      </c>
      <c r="AJ519" s="41">
        <f t="shared" si="92"/>
        <v>0</v>
      </c>
      <c r="AK519" s="41">
        <f t="shared" si="93"/>
        <v>0</v>
      </c>
      <c r="AL519" s="41">
        <f t="shared" si="94"/>
        <v>0</v>
      </c>
      <c r="AN519" s="40">
        <f t="shared" si="97"/>
        <v>506</v>
      </c>
      <c r="AO5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19" s="42">
        <f>IF(B519="",0,IF(ISERROR(VLOOKUP(B519,LesName,1,FALSE)),"ошибка в наименовании",0))</f>
        <v>0</v>
      </c>
      <c r="AQ519" s="42">
        <f>IF(OR(AND(LEN(C519)&gt;0,LEN(B519)&gt;0,H519&lt;&gt;0),AND(LEN(C519)=0,LEN(B519)=0,H519=0)),0,"введены не все данные (графы Б, В, 9)")</f>
        <v>0</v>
      </c>
    </row>
    <row r="520" spans="1:43" hidden="1" x14ac:dyDescent="0.2">
      <c r="A520" s="34">
        <v>507</v>
      </c>
      <c r="B520" s="35"/>
      <c r="C520" s="35"/>
      <c r="D520" s="35"/>
      <c r="E520" s="35"/>
      <c r="F520" s="36"/>
      <c r="G520" s="37"/>
      <c r="H520" s="39">
        <f t="shared" si="95"/>
        <v>0</v>
      </c>
      <c r="I520" s="38"/>
      <c r="J520" s="38"/>
      <c r="K520" s="38"/>
      <c r="L520" s="38"/>
      <c r="M520" s="38"/>
      <c r="N520" s="38"/>
      <c r="O520" s="38"/>
      <c r="P520" s="38"/>
      <c r="Q520" s="38"/>
      <c r="R520" s="38"/>
      <c r="S520" s="38"/>
      <c r="T520" s="38"/>
      <c r="U520" s="38"/>
      <c r="V520" s="38"/>
      <c r="W520" s="37"/>
      <c r="Y520" s="40">
        <f t="shared" si="96"/>
        <v>507</v>
      </c>
      <c r="Z520" s="41" t="e">
        <f>IF($G$6="январь",ROUND(#REF!-#REF!,2),IF(#REF!&gt;=#REF!,0,ROUND(#REF!-#REF!,2)))</f>
        <v>#REF!</v>
      </c>
      <c r="AA520" s="32" t="e">
        <f>IF(#REF!&gt;#REF!,#REF!-#REF!,0)</f>
        <v>#REF!</v>
      </c>
      <c r="AB520" s="42" t="e">
        <f>IF($G$6="январь",ROUND(#REF!-#REF!,2),IF(#REF!&gt;=#REF!,0,ROUND(#REF!-#REF!,2)))</f>
        <v>#REF!</v>
      </c>
      <c r="AC520" s="32" t="e">
        <f>IF(#REF!&gt;#REF!,#REF!-#REF!,0)</f>
        <v>#REF!</v>
      </c>
      <c r="AD520" s="32">
        <f t="shared" si="86"/>
        <v>0</v>
      </c>
      <c r="AE520" s="41">
        <f t="shared" si="87"/>
        <v>0</v>
      </c>
      <c r="AF520" s="41">
        <f t="shared" si="88"/>
        <v>0</v>
      </c>
      <c r="AG520" s="41">
        <f t="shared" si="89"/>
        <v>0</v>
      </c>
      <c r="AH520" s="41">
        <f t="shared" si="90"/>
        <v>0</v>
      </c>
      <c r="AI520" s="41">
        <f t="shared" si="91"/>
        <v>0</v>
      </c>
      <c r="AJ520" s="41">
        <f t="shared" si="92"/>
        <v>0</v>
      </c>
      <c r="AK520" s="41">
        <f t="shared" si="93"/>
        <v>0</v>
      </c>
      <c r="AL520" s="41">
        <f t="shared" si="94"/>
        <v>0</v>
      </c>
      <c r="AN520" s="40">
        <f t="shared" si="97"/>
        <v>507</v>
      </c>
      <c r="AO5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0" s="42">
        <f>IF(B520="",0,IF(ISERROR(VLOOKUP(B520,LesName,1,FALSE)),"ошибка в наименовании",0))</f>
        <v>0</v>
      </c>
      <c r="AQ520" s="42">
        <f>IF(OR(AND(LEN(C520)&gt;0,LEN(B520)&gt;0,H520&lt;&gt;0),AND(LEN(C520)=0,LEN(B520)=0,H520=0)),0,"введены не все данные (графы Б, В, 9)")</f>
        <v>0</v>
      </c>
    </row>
    <row r="521" spans="1:43" hidden="1" x14ac:dyDescent="0.2">
      <c r="A521" s="34">
        <v>508</v>
      </c>
      <c r="B521" s="35"/>
      <c r="C521" s="35"/>
      <c r="D521" s="35"/>
      <c r="E521" s="35"/>
      <c r="F521" s="36"/>
      <c r="G521" s="37"/>
      <c r="H521" s="39">
        <f t="shared" si="95"/>
        <v>0</v>
      </c>
      <c r="I521" s="38"/>
      <c r="J521" s="38"/>
      <c r="K521" s="38"/>
      <c r="L521" s="38"/>
      <c r="M521" s="38"/>
      <c r="N521" s="38"/>
      <c r="O521" s="38"/>
      <c r="P521" s="38"/>
      <c r="Q521" s="38"/>
      <c r="R521" s="38"/>
      <c r="S521" s="38"/>
      <c r="T521" s="38"/>
      <c r="U521" s="38"/>
      <c r="V521" s="38"/>
      <c r="W521" s="37"/>
      <c r="Y521" s="40">
        <f t="shared" si="96"/>
        <v>508</v>
      </c>
      <c r="Z521" s="41" t="e">
        <f>IF($G$6="январь",ROUND(#REF!-#REF!,2),IF(#REF!&gt;=#REF!,0,ROUND(#REF!-#REF!,2)))</f>
        <v>#REF!</v>
      </c>
      <c r="AA521" s="32" t="e">
        <f>IF(#REF!&gt;#REF!,#REF!-#REF!,0)</f>
        <v>#REF!</v>
      </c>
      <c r="AB521" s="42" t="e">
        <f>IF($G$6="январь",ROUND(#REF!-#REF!,2),IF(#REF!&gt;=#REF!,0,ROUND(#REF!-#REF!,2)))</f>
        <v>#REF!</v>
      </c>
      <c r="AC521" s="32" t="e">
        <f>IF(#REF!&gt;#REF!,#REF!-#REF!,0)</f>
        <v>#REF!</v>
      </c>
      <c r="AD521" s="32">
        <f t="shared" si="86"/>
        <v>0</v>
      </c>
      <c r="AE521" s="41">
        <f t="shared" si="87"/>
        <v>0</v>
      </c>
      <c r="AF521" s="41">
        <f t="shared" si="88"/>
        <v>0</v>
      </c>
      <c r="AG521" s="41">
        <f t="shared" si="89"/>
        <v>0</v>
      </c>
      <c r="AH521" s="41">
        <f t="shared" si="90"/>
        <v>0</v>
      </c>
      <c r="AI521" s="41">
        <f t="shared" si="91"/>
        <v>0</v>
      </c>
      <c r="AJ521" s="41">
        <f t="shared" si="92"/>
        <v>0</v>
      </c>
      <c r="AK521" s="41">
        <f t="shared" si="93"/>
        <v>0</v>
      </c>
      <c r="AL521" s="41">
        <f t="shared" si="94"/>
        <v>0</v>
      </c>
      <c r="AN521" s="40">
        <f t="shared" si="97"/>
        <v>508</v>
      </c>
      <c r="AO5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1" s="42">
        <f>IF(B521="",0,IF(ISERROR(VLOOKUP(B521,LesName,1,FALSE)),"ошибка в наименовании",0))</f>
        <v>0</v>
      </c>
      <c r="AQ521" s="42">
        <f>IF(OR(AND(LEN(C521)&gt;0,LEN(B521)&gt;0,H521&lt;&gt;0),AND(LEN(C521)=0,LEN(B521)=0,H521=0)),0,"введены не все данные (графы Б, В, 9)")</f>
        <v>0</v>
      </c>
    </row>
    <row r="522" spans="1:43" hidden="1" x14ac:dyDescent="0.2">
      <c r="A522" s="34">
        <v>509</v>
      </c>
      <c r="B522" s="35"/>
      <c r="C522" s="35"/>
      <c r="D522" s="35"/>
      <c r="E522" s="35"/>
      <c r="F522" s="36"/>
      <c r="G522" s="37"/>
      <c r="H522" s="39">
        <f t="shared" si="95"/>
        <v>0</v>
      </c>
      <c r="I522" s="38"/>
      <c r="J522" s="38"/>
      <c r="K522" s="38"/>
      <c r="L522" s="38"/>
      <c r="M522" s="38"/>
      <c r="N522" s="38"/>
      <c r="O522" s="38"/>
      <c r="P522" s="38"/>
      <c r="Q522" s="38"/>
      <c r="R522" s="38"/>
      <c r="S522" s="38"/>
      <c r="T522" s="38"/>
      <c r="U522" s="38"/>
      <c r="V522" s="38"/>
      <c r="W522" s="37"/>
      <c r="Y522" s="40">
        <f t="shared" si="96"/>
        <v>509</v>
      </c>
      <c r="Z522" s="41" t="e">
        <f>IF($G$6="январь",ROUND(#REF!-#REF!,2),IF(#REF!&gt;=#REF!,0,ROUND(#REF!-#REF!,2)))</f>
        <v>#REF!</v>
      </c>
      <c r="AA522" s="32" t="e">
        <f>IF(#REF!&gt;#REF!,#REF!-#REF!,0)</f>
        <v>#REF!</v>
      </c>
      <c r="AB522" s="42" t="e">
        <f>IF($G$6="январь",ROUND(#REF!-#REF!,2),IF(#REF!&gt;=#REF!,0,ROUND(#REF!-#REF!,2)))</f>
        <v>#REF!</v>
      </c>
      <c r="AC522" s="32" t="e">
        <f>IF(#REF!&gt;#REF!,#REF!-#REF!,0)</f>
        <v>#REF!</v>
      </c>
      <c r="AD522" s="32">
        <f t="shared" si="86"/>
        <v>0</v>
      </c>
      <c r="AE522" s="41">
        <f t="shared" si="87"/>
        <v>0</v>
      </c>
      <c r="AF522" s="41">
        <f t="shared" si="88"/>
        <v>0</v>
      </c>
      <c r="AG522" s="41">
        <f t="shared" si="89"/>
        <v>0</v>
      </c>
      <c r="AH522" s="41">
        <f t="shared" si="90"/>
        <v>0</v>
      </c>
      <c r="AI522" s="41">
        <f t="shared" si="91"/>
        <v>0</v>
      </c>
      <c r="AJ522" s="41">
        <f t="shared" si="92"/>
        <v>0</v>
      </c>
      <c r="AK522" s="41">
        <f t="shared" si="93"/>
        <v>0</v>
      </c>
      <c r="AL522" s="41">
        <f t="shared" si="94"/>
        <v>0</v>
      </c>
      <c r="AN522" s="40">
        <f t="shared" si="97"/>
        <v>509</v>
      </c>
      <c r="AO5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2" s="42">
        <f>IF(B522="",0,IF(ISERROR(VLOOKUP(B522,LesName,1,FALSE)),"ошибка в наименовании",0))</f>
        <v>0</v>
      </c>
      <c r="AQ522" s="42">
        <f>IF(OR(AND(LEN(C522)&gt;0,LEN(B522)&gt;0,H522&lt;&gt;0),AND(LEN(C522)=0,LEN(B522)=0,H522=0)),0,"введены не все данные (графы Б, В, 9)")</f>
        <v>0</v>
      </c>
    </row>
    <row r="523" spans="1:43" hidden="1" x14ac:dyDescent="0.2">
      <c r="A523" s="34">
        <v>510</v>
      </c>
      <c r="B523" s="35"/>
      <c r="C523" s="35"/>
      <c r="D523" s="35"/>
      <c r="E523" s="35"/>
      <c r="F523" s="36"/>
      <c r="G523" s="37"/>
      <c r="H523" s="39">
        <f t="shared" si="95"/>
        <v>0</v>
      </c>
      <c r="I523" s="38"/>
      <c r="J523" s="38"/>
      <c r="K523" s="38"/>
      <c r="L523" s="38"/>
      <c r="M523" s="38"/>
      <c r="N523" s="38"/>
      <c r="O523" s="38"/>
      <c r="P523" s="38"/>
      <c r="Q523" s="38"/>
      <c r="R523" s="38"/>
      <c r="S523" s="38"/>
      <c r="T523" s="38"/>
      <c r="U523" s="38"/>
      <c r="V523" s="38"/>
      <c r="W523" s="37"/>
      <c r="Y523" s="40">
        <f t="shared" si="96"/>
        <v>510</v>
      </c>
      <c r="Z523" s="41" t="e">
        <f>IF($G$6="январь",ROUND(#REF!-#REF!,2),IF(#REF!&gt;=#REF!,0,ROUND(#REF!-#REF!,2)))</f>
        <v>#REF!</v>
      </c>
      <c r="AA523" s="32" t="e">
        <f>IF(#REF!&gt;#REF!,#REF!-#REF!,0)</f>
        <v>#REF!</v>
      </c>
      <c r="AB523" s="42" t="e">
        <f>IF($G$6="январь",ROUND(#REF!-#REF!,2),IF(#REF!&gt;=#REF!,0,ROUND(#REF!-#REF!,2)))</f>
        <v>#REF!</v>
      </c>
      <c r="AC523" s="32" t="e">
        <f>IF(#REF!&gt;#REF!,#REF!-#REF!,0)</f>
        <v>#REF!</v>
      </c>
      <c r="AD523" s="32">
        <f t="shared" si="86"/>
        <v>0</v>
      </c>
      <c r="AE523" s="41">
        <f t="shared" si="87"/>
        <v>0</v>
      </c>
      <c r="AF523" s="41">
        <f t="shared" si="88"/>
        <v>0</v>
      </c>
      <c r="AG523" s="41">
        <f t="shared" si="89"/>
        <v>0</v>
      </c>
      <c r="AH523" s="41">
        <f t="shared" si="90"/>
        <v>0</v>
      </c>
      <c r="AI523" s="41">
        <f t="shared" si="91"/>
        <v>0</v>
      </c>
      <c r="AJ523" s="41">
        <f t="shared" si="92"/>
        <v>0</v>
      </c>
      <c r="AK523" s="41">
        <f t="shared" si="93"/>
        <v>0</v>
      </c>
      <c r="AL523" s="41">
        <f t="shared" si="94"/>
        <v>0</v>
      </c>
      <c r="AN523" s="40">
        <f t="shared" si="97"/>
        <v>510</v>
      </c>
      <c r="AO5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3" s="42">
        <f>IF(B523="",0,IF(ISERROR(VLOOKUP(B523,LesName,1,FALSE)),"ошибка в наименовании",0))</f>
        <v>0</v>
      </c>
      <c r="AQ523" s="42">
        <f>IF(OR(AND(LEN(C523)&gt;0,LEN(B523)&gt;0,H523&lt;&gt;0),AND(LEN(C523)=0,LEN(B523)=0,H523=0)),0,"введены не все данные (графы Б, В, 9)")</f>
        <v>0</v>
      </c>
    </row>
    <row r="524" spans="1:43" hidden="1" x14ac:dyDescent="0.2">
      <c r="A524" s="34">
        <v>511</v>
      </c>
      <c r="B524" s="35"/>
      <c r="C524" s="35"/>
      <c r="D524" s="35"/>
      <c r="E524" s="35"/>
      <c r="F524" s="36"/>
      <c r="G524" s="37"/>
      <c r="H524" s="39">
        <f t="shared" si="95"/>
        <v>0</v>
      </c>
      <c r="I524" s="38"/>
      <c r="J524" s="38"/>
      <c r="K524" s="38"/>
      <c r="L524" s="38"/>
      <c r="M524" s="38"/>
      <c r="N524" s="38"/>
      <c r="O524" s="38"/>
      <c r="P524" s="38"/>
      <c r="Q524" s="38"/>
      <c r="R524" s="38"/>
      <c r="S524" s="38"/>
      <c r="T524" s="38"/>
      <c r="U524" s="38"/>
      <c r="V524" s="38"/>
      <c r="W524" s="37"/>
      <c r="Y524" s="40">
        <f t="shared" si="96"/>
        <v>511</v>
      </c>
      <c r="Z524" s="41" t="e">
        <f>IF($G$6="январь",ROUND(#REF!-#REF!,2),IF(#REF!&gt;=#REF!,0,ROUND(#REF!-#REF!,2)))</f>
        <v>#REF!</v>
      </c>
      <c r="AA524" s="32" t="e">
        <f>IF(#REF!&gt;#REF!,#REF!-#REF!,0)</f>
        <v>#REF!</v>
      </c>
      <c r="AB524" s="42" t="e">
        <f>IF($G$6="январь",ROUND(#REF!-#REF!,2),IF(#REF!&gt;=#REF!,0,ROUND(#REF!-#REF!,2)))</f>
        <v>#REF!</v>
      </c>
      <c r="AC524" s="32" t="e">
        <f>IF(#REF!&gt;#REF!,#REF!-#REF!,0)</f>
        <v>#REF!</v>
      </c>
      <c r="AD524" s="32">
        <f t="shared" si="86"/>
        <v>0</v>
      </c>
      <c r="AE524" s="41">
        <f t="shared" si="87"/>
        <v>0</v>
      </c>
      <c r="AF524" s="41">
        <f t="shared" si="88"/>
        <v>0</v>
      </c>
      <c r="AG524" s="41">
        <f t="shared" si="89"/>
        <v>0</v>
      </c>
      <c r="AH524" s="41">
        <f t="shared" si="90"/>
        <v>0</v>
      </c>
      <c r="AI524" s="41">
        <f t="shared" si="91"/>
        <v>0</v>
      </c>
      <c r="AJ524" s="41">
        <f t="shared" si="92"/>
        <v>0</v>
      </c>
      <c r="AK524" s="41">
        <f t="shared" si="93"/>
        <v>0</v>
      </c>
      <c r="AL524" s="41">
        <f t="shared" si="94"/>
        <v>0</v>
      </c>
      <c r="AN524" s="40">
        <f t="shared" si="97"/>
        <v>511</v>
      </c>
      <c r="AO5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4" s="42">
        <f>IF(B524="",0,IF(ISERROR(VLOOKUP(B524,LesName,1,FALSE)),"ошибка в наименовании",0))</f>
        <v>0</v>
      </c>
      <c r="AQ524" s="42">
        <f>IF(OR(AND(LEN(C524)&gt;0,LEN(B524)&gt;0,H524&lt;&gt;0),AND(LEN(C524)=0,LEN(B524)=0,H524=0)),0,"введены не все данные (графы Б, В, 9)")</f>
        <v>0</v>
      </c>
    </row>
    <row r="525" spans="1:43" hidden="1" x14ac:dyDescent="0.2">
      <c r="A525" s="34">
        <v>512</v>
      </c>
      <c r="B525" s="35"/>
      <c r="C525" s="35"/>
      <c r="D525" s="35"/>
      <c r="E525" s="35"/>
      <c r="F525" s="36"/>
      <c r="G525" s="37"/>
      <c r="H525" s="39">
        <f t="shared" si="95"/>
        <v>0</v>
      </c>
      <c r="I525" s="38"/>
      <c r="J525" s="38"/>
      <c r="K525" s="38"/>
      <c r="L525" s="38"/>
      <c r="M525" s="38"/>
      <c r="N525" s="38"/>
      <c r="O525" s="38"/>
      <c r="P525" s="38"/>
      <c r="Q525" s="38"/>
      <c r="R525" s="38"/>
      <c r="S525" s="38"/>
      <c r="T525" s="38"/>
      <c r="U525" s="38"/>
      <c r="V525" s="38"/>
      <c r="W525" s="37"/>
      <c r="Y525" s="40">
        <f t="shared" si="96"/>
        <v>512</v>
      </c>
      <c r="Z525" s="41" t="e">
        <f>IF($G$6="январь",ROUND(#REF!-#REF!,2),IF(#REF!&gt;=#REF!,0,ROUND(#REF!-#REF!,2)))</f>
        <v>#REF!</v>
      </c>
      <c r="AA525" s="32" t="e">
        <f>IF(#REF!&gt;#REF!,#REF!-#REF!,0)</f>
        <v>#REF!</v>
      </c>
      <c r="AB525" s="42" t="e">
        <f>IF($G$6="январь",ROUND(#REF!-#REF!,2),IF(#REF!&gt;=#REF!,0,ROUND(#REF!-#REF!,2)))</f>
        <v>#REF!</v>
      </c>
      <c r="AC525" s="32" t="e">
        <f>IF(#REF!&gt;#REF!,#REF!-#REF!,0)</f>
        <v>#REF!</v>
      </c>
      <c r="AD525" s="32">
        <f t="shared" ref="AD525:AD588" si="98">IF(Q525&gt;H525,H525-Q525,0)</f>
        <v>0</v>
      </c>
      <c r="AE525" s="41">
        <f t="shared" ref="AE525:AE588" si="99">IF(J525&gt;=K525,0,ROUND(J525-K525,2))</f>
        <v>0</v>
      </c>
      <c r="AF525" s="41">
        <f t="shared" ref="AF525:AF588" si="100">IF(H525&gt;=L525,0,ROUND(H525-L525,2))</f>
        <v>0</v>
      </c>
      <c r="AG525" s="41">
        <f t="shared" ref="AG525:AG588" si="101">IF(L525&gt;=M525+N525+O525,0,ROUND(L525-M525-N525-O525,2))</f>
        <v>0</v>
      </c>
      <c r="AH525" s="41">
        <f t="shared" ref="AH525:AH588" si="102">IF(O525&gt;=P525,0,ROUND(O525-P525,2))</f>
        <v>0</v>
      </c>
      <c r="AI525" s="41">
        <f t="shared" ref="AI525:AI588" si="103">IF(H525&gt;=R525,0,ROUND(H525-R525,2))</f>
        <v>0</v>
      </c>
      <c r="AJ525" s="41">
        <f t="shared" ref="AJ525:AJ588" si="104">IF(R525&gt;=S525,0,ROUND(R525-S525,2))</f>
        <v>0</v>
      </c>
      <c r="AK525" s="41">
        <f t="shared" ref="AK525:AK588" si="105">IF(S525&gt;=T525+U525,0,ROUND(S525-T525-U525,2))</f>
        <v>0</v>
      </c>
      <c r="AL525" s="41">
        <f t="shared" ref="AL525:AL588" si="106">IF(T525&gt;=V525,0,ROUND(T525-V525,2))</f>
        <v>0</v>
      </c>
      <c r="AN525" s="40">
        <f t="shared" si="97"/>
        <v>512</v>
      </c>
      <c r="AO5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5" s="42">
        <f>IF(B525="",0,IF(ISERROR(VLOOKUP(B525,LesName,1,FALSE)),"ошибка в наименовании",0))</f>
        <v>0</v>
      </c>
      <c r="AQ525" s="42">
        <f>IF(OR(AND(LEN(C525)&gt;0,LEN(B525)&gt;0,H525&lt;&gt;0),AND(LEN(C525)=0,LEN(B525)=0,H525=0)),0,"введены не все данные (графы Б, В, 9)")</f>
        <v>0</v>
      </c>
    </row>
    <row r="526" spans="1:43" hidden="1" x14ac:dyDescent="0.2">
      <c r="A526" s="34">
        <v>513</v>
      </c>
      <c r="B526" s="35"/>
      <c r="C526" s="35"/>
      <c r="D526" s="35"/>
      <c r="E526" s="35"/>
      <c r="F526" s="36"/>
      <c r="G526" s="37"/>
      <c r="H526" s="39">
        <f t="shared" ref="H526:H589" si="107">I526+J526</f>
        <v>0</v>
      </c>
      <c r="I526" s="38"/>
      <c r="J526" s="38"/>
      <c r="K526" s="38"/>
      <c r="L526" s="38"/>
      <c r="M526" s="38"/>
      <c r="N526" s="38"/>
      <c r="O526" s="38"/>
      <c r="P526" s="38"/>
      <c r="Q526" s="38"/>
      <c r="R526" s="38"/>
      <c r="S526" s="38"/>
      <c r="T526" s="38"/>
      <c r="U526" s="38"/>
      <c r="V526" s="38"/>
      <c r="W526" s="37"/>
      <c r="Y526" s="40">
        <f t="shared" ref="Y526:Y589" si="108">A526</f>
        <v>513</v>
      </c>
      <c r="Z526" s="41" t="e">
        <f>IF($G$6="январь",ROUND(#REF!-#REF!,2),IF(#REF!&gt;=#REF!,0,ROUND(#REF!-#REF!,2)))</f>
        <v>#REF!</v>
      </c>
      <c r="AA526" s="32" t="e">
        <f>IF(#REF!&gt;#REF!,#REF!-#REF!,0)</f>
        <v>#REF!</v>
      </c>
      <c r="AB526" s="42" t="e">
        <f>IF($G$6="январь",ROUND(#REF!-#REF!,2),IF(#REF!&gt;=#REF!,0,ROUND(#REF!-#REF!,2)))</f>
        <v>#REF!</v>
      </c>
      <c r="AC526" s="32" t="e">
        <f>IF(#REF!&gt;#REF!,#REF!-#REF!,0)</f>
        <v>#REF!</v>
      </c>
      <c r="AD526" s="32">
        <f t="shared" si="98"/>
        <v>0</v>
      </c>
      <c r="AE526" s="41">
        <f t="shared" si="99"/>
        <v>0</v>
      </c>
      <c r="AF526" s="41">
        <f t="shared" si="100"/>
        <v>0</v>
      </c>
      <c r="AG526" s="41">
        <f t="shared" si="101"/>
        <v>0</v>
      </c>
      <c r="AH526" s="41">
        <f t="shared" si="102"/>
        <v>0</v>
      </c>
      <c r="AI526" s="41">
        <f t="shared" si="103"/>
        <v>0</v>
      </c>
      <c r="AJ526" s="41">
        <f t="shared" si="104"/>
        <v>0</v>
      </c>
      <c r="AK526" s="41">
        <f t="shared" si="105"/>
        <v>0</v>
      </c>
      <c r="AL526" s="41">
        <f t="shared" si="106"/>
        <v>0</v>
      </c>
      <c r="AN526" s="40">
        <f t="shared" ref="AN526:AN589" si="109">A526</f>
        <v>513</v>
      </c>
      <c r="AO5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6" s="42">
        <f>IF(B526="",0,IF(ISERROR(VLOOKUP(B526,LesName,1,FALSE)),"ошибка в наименовании",0))</f>
        <v>0</v>
      </c>
      <c r="AQ526" s="42">
        <f>IF(OR(AND(LEN(C526)&gt;0,LEN(B526)&gt;0,H526&lt;&gt;0),AND(LEN(C526)=0,LEN(B526)=0,H526=0)),0,"введены не все данные (графы Б, В, 9)")</f>
        <v>0</v>
      </c>
    </row>
    <row r="527" spans="1:43" hidden="1" x14ac:dyDescent="0.2">
      <c r="A527" s="34">
        <v>514</v>
      </c>
      <c r="B527" s="35"/>
      <c r="C527" s="35"/>
      <c r="D527" s="35"/>
      <c r="E527" s="35"/>
      <c r="F527" s="36"/>
      <c r="G527" s="37"/>
      <c r="H527" s="39">
        <f t="shared" si="107"/>
        <v>0</v>
      </c>
      <c r="I527" s="38"/>
      <c r="J527" s="38"/>
      <c r="K527" s="38"/>
      <c r="L527" s="38"/>
      <c r="M527" s="38"/>
      <c r="N527" s="38"/>
      <c r="O527" s="38"/>
      <c r="P527" s="38"/>
      <c r="Q527" s="38"/>
      <c r="R527" s="38"/>
      <c r="S527" s="38"/>
      <c r="T527" s="38"/>
      <c r="U527" s="38"/>
      <c r="V527" s="38"/>
      <c r="W527" s="37"/>
      <c r="Y527" s="40">
        <f t="shared" si="108"/>
        <v>514</v>
      </c>
      <c r="Z527" s="41" t="e">
        <f>IF($G$6="январь",ROUND(#REF!-#REF!,2),IF(#REF!&gt;=#REF!,0,ROUND(#REF!-#REF!,2)))</f>
        <v>#REF!</v>
      </c>
      <c r="AA527" s="32" t="e">
        <f>IF(#REF!&gt;#REF!,#REF!-#REF!,0)</f>
        <v>#REF!</v>
      </c>
      <c r="AB527" s="42" t="e">
        <f>IF($G$6="январь",ROUND(#REF!-#REF!,2),IF(#REF!&gt;=#REF!,0,ROUND(#REF!-#REF!,2)))</f>
        <v>#REF!</v>
      </c>
      <c r="AC527" s="32" t="e">
        <f>IF(#REF!&gt;#REF!,#REF!-#REF!,0)</f>
        <v>#REF!</v>
      </c>
      <c r="AD527" s="32">
        <f t="shared" si="98"/>
        <v>0</v>
      </c>
      <c r="AE527" s="41">
        <f t="shared" si="99"/>
        <v>0</v>
      </c>
      <c r="AF527" s="41">
        <f t="shared" si="100"/>
        <v>0</v>
      </c>
      <c r="AG527" s="41">
        <f t="shared" si="101"/>
        <v>0</v>
      </c>
      <c r="AH527" s="41">
        <f t="shared" si="102"/>
        <v>0</v>
      </c>
      <c r="AI527" s="41">
        <f t="shared" si="103"/>
        <v>0</v>
      </c>
      <c r="AJ527" s="41">
        <f t="shared" si="104"/>
        <v>0</v>
      </c>
      <c r="AK527" s="41">
        <f t="shared" si="105"/>
        <v>0</v>
      </c>
      <c r="AL527" s="41">
        <f t="shared" si="106"/>
        <v>0</v>
      </c>
      <c r="AN527" s="40">
        <f t="shared" si="109"/>
        <v>514</v>
      </c>
      <c r="AO5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7" s="42">
        <f>IF(B527="",0,IF(ISERROR(VLOOKUP(B527,LesName,1,FALSE)),"ошибка в наименовании",0))</f>
        <v>0</v>
      </c>
      <c r="AQ527" s="42">
        <f>IF(OR(AND(LEN(C527)&gt;0,LEN(B527)&gt;0,H527&lt;&gt;0),AND(LEN(C527)=0,LEN(B527)=0,H527=0)),0,"введены не все данные (графы Б, В, 9)")</f>
        <v>0</v>
      </c>
    </row>
    <row r="528" spans="1:43" hidden="1" x14ac:dyDescent="0.2">
      <c r="A528" s="34">
        <v>515</v>
      </c>
      <c r="B528" s="35"/>
      <c r="C528" s="35"/>
      <c r="D528" s="35"/>
      <c r="E528" s="35"/>
      <c r="F528" s="36"/>
      <c r="G528" s="37"/>
      <c r="H528" s="39">
        <f t="shared" si="107"/>
        <v>0</v>
      </c>
      <c r="I528" s="38"/>
      <c r="J528" s="38"/>
      <c r="K528" s="38"/>
      <c r="L528" s="38"/>
      <c r="M528" s="38"/>
      <c r="N528" s="38"/>
      <c r="O528" s="38"/>
      <c r="P528" s="38"/>
      <c r="Q528" s="38"/>
      <c r="R528" s="38"/>
      <c r="S528" s="38"/>
      <c r="T528" s="38"/>
      <c r="U528" s="38"/>
      <c r="V528" s="38"/>
      <c r="W528" s="37"/>
      <c r="Y528" s="40">
        <f t="shared" si="108"/>
        <v>515</v>
      </c>
      <c r="Z528" s="41" t="e">
        <f>IF($G$6="январь",ROUND(#REF!-#REF!,2),IF(#REF!&gt;=#REF!,0,ROUND(#REF!-#REF!,2)))</f>
        <v>#REF!</v>
      </c>
      <c r="AA528" s="32" t="e">
        <f>IF(#REF!&gt;#REF!,#REF!-#REF!,0)</f>
        <v>#REF!</v>
      </c>
      <c r="AB528" s="42" t="e">
        <f>IF($G$6="январь",ROUND(#REF!-#REF!,2),IF(#REF!&gt;=#REF!,0,ROUND(#REF!-#REF!,2)))</f>
        <v>#REF!</v>
      </c>
      <c r="AC528" s="32" t="e">
        <f>IF(#REF!&gt;#REF!,#REF!-#REF!,0)</f>
        <v>#REF!</v>
      </c>
      <c r="AD528" s="32">
        <f t="shared" si="98"/>
        <v>0</v>
      </c>
      <c r="AE528" s="41">
        <f t="shared" si="99"/>
        <v>0</v>
      </c>
      <c r="AF528" s="41">
        <f t="shared" si="100"/>
        <v>0</v>
      </c>
      <c r="AG528" s="41">
        <f t="shared" si="101"/>
        <v>0</v>
      </c>
      <c r="AH528" s="41">
        <f t="shared" si="102"/>
        <v>0</v>
      </c>
      <c r="AI528" s="41">
        <f t="shared" si="103"/>
        <v>0</v>
      </c>
      <c r="AJ528" s="41">
        <f t="shared" si="104"/>
        <v>0</v>
      </c>
      <c r="AK528" s="41">
        <f t="shared" si="105"/>
        <v>0</v>
      </c>
      <c r="AL528" s="41">
        <f t="shared" si="106"/>
        <v>0</v>
      </c>
      <c r="AN528" s="40">
        <f t="shared" si="109"/>
        <v>515</v>
      </c>
      <c r="AO5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8" s="42">
        <f>IF(B528="",0,IF(ISERROR(VLOOKUP(B528,LesName,1,FALSE)),"ошибка в наименовании",0))</f>
        <v>0</v>
      </c>
      <c r="AQ528" s="42">
        <f>IF(OR(AND(LEN(C528)&gt;0,LEN(B528)&gt;0,H528&lt;&gt;0),AND(LEN(C528)=0,LEN(B528)=0,H528=0)),0,"введены не все данные (графы Б, В, 9)")</f>
        <v>0</v>
      </c>
    </row>
    <row r="529" spans="1:43" hidden="1" x14ac:dyDescent="0.2">
      <c r="A529" s="34">
        <v>516</v>
      </c>
      <c r="B529" s="35"/>
      <c r="C529" s="35"/>
      <c r="D529" s="35"/>
      <c r="E529" s="35"/>
      <c r="F529" s="36"/>
      <c r="G529" s="37"/>
      <c r="H529" s="39">
        <f t="shared" si="107"/>
        <v>0</v>
      </c>
      <c r="I529" s="38"/>
      <c r="J529" s="38"/>
      <c r="K529" s="38"/>
      <c r="L529" s="38"/>
      <c r="M529" s="38"/>
      <c r="N529" s="38"/>
      <c r="O529" s="38"/>
      <c r="P529" s="38"/>
      <c r="Q529" s="38"/>
      <c r="R529" s="38"/>
      <c r="S529" s="38"/>
      <c r="T529" s="38"/>
      <c r="U529" s="38"/>
      <c r="V529" s="38"/>
      <c r="W529" s="37"/>
      <c r="Y529" s="40">
        <f t="shared" si="108"/>
        <v>516</v>
      </c>
      <c r="Z529" s="41" t="e">
        <f>IF($G$6="январь",ROUND(#REF!-#REF!,2),IF(#REF!&gt;=#REF!,0,ROUND(#REF!-#REF!,2)))</f>
        <v>#REF!</v>
      </c>
      <c r="AA529" s="32" t="e">
        <f>IF(#REF!&gt;#REF!,#REF!-#REF!,0)</f>
        <v>#REF!</v>
      </c>
      <c r="AB529" s="42" t="e">
        <f>IF($G$6="январь",ROUND(#REF!-#REF!,2),IF(#REF!&gt;=#REF!,0,ROUND(#REF!-#REF!,2)))</f>
        <v>#REF!</v>
      </c>
      <c r="AC529" s="32" t="e">
        <f>IF(#REF!&gt;#REF!,#REF!-#REF!,0)</f>
        <v>#REF!</v>
      </c>
      <c r="AD529" s="32">
        <f t="shared" si="98"/>
        <v>0</v>
      </c>
      <c r="AE529" s="41">
        <f t="shared" si="99"/>
        <v>0</v>
      </c>
      <c r="AF529" s="41">
        <f t="shared" si="100"/>
        <v>0</v>
      </c>
      <c r="AG529" s="41">
        <f t="shared" si="101"/>
        <v>0</v>
      </c>
      <c r="AH529" s="41">
        <f t="shared" si="102"/>
        <v>0</v>
      </c>
      <c r="AI529" s="41">
        <f t="shared" si="103"/>
        <v>0</v>
      </c>
      <c r="AJ529" s="41">
        <f t="shared" si="104"/>
        <v>0</v>
      </c>
      <c r="AK529" s="41">
        <f t="shared" si="105"/>
        <v>0</v>
      </c>
      <c r="AL529" s="41">
        <f t="shared" si="106"/>
        <v>0</v>
      </c>
      <c r="AN529" s="40">
        <f t="shared" si="109"/>
        <v>516</v>
      </c>
      <c r="AO5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29" s="42">
        <f>IF(B529="",0,IF(ISERROR(VLOOKUP(B529,LesName,1,FALSE)),"ошибка в наименовании",0))</f>
        <v>0</v>
      </c>
      <c r="AQ529" s="42">
        <f>IF(OR(AND(LEN(C529)&gt;0,LEN(B529)&gt;0,H529&lt;&gt;0),AND(LEN(C529)=0,LEN(B529)=0,H529=0)),0,"введены не все данные (графы Б, В, 9)")</f>
        <v>0</v>
      </c>
    </row>
    <row r="530" spans="1:43" hidden="1" x14ac:dyDescent="0.2">
      <c r="A530" s="34">
        <v>517</v>
      </c>
      <c r="B530" s="35"/>
      <c r="C530" s="35"/>
      <c r="D530" s="35"/>
      <c r="E530" s="35"/>
      <c r="F530" s="36"/>
      <c r="G530" s="37"/>
      <c r="H530" s="39">
        <f t="shared" si="107"/>
        <v>0</v>
      </c>
      <c r="I530" s="38"/>
      <c r="J530" s="38"/>
      <c r="K530" s="38"/>
      <c r="L530" s="38"/>
      <c r="M530" s="38"/>
      <c r="N530" s="38"/>
      <c r="O530" s="38"/>
      <c r="P530" s="38"/>
      <c r="Q530" s="38"/>
      <c r="R530" s="38"/>
      <c r="S530" s="38"/>
      <c r="T530" s="38"/>
      <c r="U530" s="38"/>
      <c r="V530" s="38"/>
      <c r="W530" s="37"/>
      <c r="Y530" s="40">
        <f t="shared" si="108"/>
        <v>517</v>
      </c>
      <c r="Z530" s="41" t="e">
        <f>IF($G$6="январь",ROUND(#REF!-#REF!,2),IF(#REF!&gt;=#REF!,0,ROUND(#REF!-#REF!,2)))</f>
        <v>#REF!</v>
      </c>
      <c r="AA530" s="32" t="e">
        <f>IF(#REF!&gt;#REF!,#REF!-#REF!,0)</f>
        <v>#REF!</v>
      </c>
      <c r="AB530" s="42" t="e">
        <f>IF($G$6="январь",ROUND(#REF!-#REF!,2),IF(#REF!&gt;=#REF!,0,ROUND(#REF!-#REF!,2)))</f>
        <v>#REF!</v>
      </c>
      <c r="AC530" s="32" t="e">
        <f>IF(#REF!&gt;#REF!,#REF!-#REF!,0)</f>
        <v>#REF!</v>
      </c>
      <c r="AD530" s="32">
        <f t="shared" si="98"/>
        <v>0</v>
      </c>
      <c r="AE530" s="41">
        <f t="shared" si="99"/>
        <v>0</v>
      </c>
      <c r="AF530" s="41">
        <f t="shared" si="100"/>
        <v>0</v>
      </c>
      <c r="AG530" s="41">
        <f t="shared" si="101"/>
        <v>0</v>
      </c>
      <c r="AH530" s="41">
        <f t="shared" si="102"/>
        <v>0</v>
      </c>
      <c r="AI530" s="41">
        <f t="shared" si="103"/>
        <v>0</v>
      </c>
      <c r="AJ530" s="41">
        <f t="shared" si="104"/>
        <v>0</v>
      </c>
      <c r="AK530" s="41">
        <f t="shared" si="105"/>
        <v>0</v>
      </c>
      <c r="AL530" s="41">
        <f t="shared" si="106"/>
        <v>0</v>
      </c>
      <c r="AN530" s="40">
        <f t="shared" si="109"/>
        <v>517</v>
      </c>
      <c r="AO5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0" s="42">
        <f>IF(B530="",0,IF(ISERROR(VLOOKUP(B530,LesName,1,FALSE)),"ошибка в наименовании",0))</f>
        <v>0</v>
      </c>
      <c r="AQ530" s="42">
        <f>IF(OR(AND(LEN(C530)&gt;0,LEN(B530)&gt;0,H530&lt;&gt;0),AND(LEN(C530)=0,LEN(B530)=0,H530=0)),0,"введены не все данные (графы Б, В, 9)")</f>
        <v>0</v>
      </c>
    </row>
    <row r="531" spans="1:43" hidden="1" x14ac:dyDescent="0.2">
      <c r="A531" s="34">
        <v>518</v>
      </c>
      <c r="B531" s="35"/>
      <c r="C531" s="35"/>
      <c r="D531" s="35"/>
      <c r="E531" s="35"/>
      <c r="F531" s="36"/>
      <c r="G531" s="37"/>
      <c r="H531" s="39">
        <f t="shared" si="107"/>
        <v>0</v>
      </c>
      <c r="I531" s="38"/>
      <c r="J531" s="38"/>
      <c r="K531" s="38"/>
      <c r="L531" s="38"/>
      <c r="M531" s="38"/>
      <c r="N531" s="38"/>
      <c r="O531" s="38"/>
      <c r="P531" s="38"/>
      <c r="Q531" s="38"/>
      <c r="R531" s="38"/>
      <c r="S531" s="38"/>
      <c r="T531" s="38"/>
      <c r="U531" s="38"/>
      <c r="V531" s="38"/>
      <c r="W531" s="37"/>
      <c r="Y531" s="40">
        <f t="shared" si="108"/>
        <v>518</v>
      </c>
      <c r="Z531" s="41" t="e">
        <f>IF($G$6="январь",ROUND(#REF!-#REF!,2),IF(#REF!&gt;=#REF!,0,ROUND(#REF!-#REF!,2)))</f>
        <v>#REF!</v>
      </c>
      <c r="AA531" s="32" t="e">
        <f>IF(#REF!&gt;#REF!,#REF!-#REF!,0)</f>
        <v>#REF!</v>
      </c>
      <c r="AB531" s="42" t="e">
        <f>IF($G$6="январь",ROUND(#REF!-#REF!,2),IF(#REF!&gt;=#REF!,0,ROUND(#REF!-#REF!,2)))</f>
        <v>#REF!</v>
      </c>
      <c r="AC531" s="32" t="e">
        <f>IF(#REF!&gt;#REF!,#REF!-#REF!,0)</f>
        <v>#REF!</v>
      </c>
      <c r="AD531" s="32">
        <f t="shared" si="98"/>
        <v>0</v>
      </c>
      <c r="AE531" s="41">
        <f t="shared" si="99"/>
        <v>0</v>
      </c>
      <c r="AF531" s="41">
        <f t="shared" si="100"/>
        <v>0</v>
      </c>
      <c r="AG531" s="41">
        <f t="shared" si="101"/>
        <v>0</v>
      </c>
      <c r="AH531" s="41">
        <f t="shared" si="102"/>
        <v>0</v>
      </c>
      <c r="AI531" s="41">
        <f t="shared" si="103"/>
        <v>0</v>
      </c>
      <c r="AJ531" s="41">
        <f t="shared" si="104"/>
        <v>0</v>
      </c>
      <c r="AK531" s="41">
        <f t="shared" si="105"/>
        <v>0</v>
      </c>
      <c r="AL531" s="41">
        <f t="shared" si="106"/>
        <v>0</v>
      </c>
      <c r="AN531" s="40">
        <f t="shared" si="109"/>
        <v>518</v>
      </c>
      <c r="AO5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1" s="42">
        <f>IF(B531="",0,IF(ISERROR(VLOOKUP(B531,LesName,1,FALSE)),"ошибка в наименовании",0))</f>
        <v>0</v>
      </c>
      <c r="AQ531" s="42">
        <f>IF(OR(AND(LEN(C531)&gt;0,LEN(B531)&gt;0,H531&lt;&gt;0),AND(LEN(C531)=0,LEN(B531)=0,H531=0)),0,"введены не все данные (графы Б, В, 9)")</f>
        <v>0</v>
      </c>
    </row>
    <row r="532" spans="1:43" hidden="1" x14ac:dyDescent="0.2">
      <c r="A532" s="34">
        <v>519</v>
      </c>
      <c r="B532" s="35"/>
      <c r="C532" s="35"/>
      <c r="D532" s="35"/>
      <c r="E532" s="35"/>
      <c r="F532" s="36"/>
      <c r="G532" s="37"/>
      <c r="H532" s="39">
        <f t="shared" si="107"/>
        <v>0</v>
      </c>
      <c r="I532" s="38"/>
      <c r="J532" s="38"/>
      <c r="K532" s="38"/>
      <c r="L532" s="38"/>
      <c r="M532" s="38"/>
      <c r="N532" s="38"/>
      <c r="O532" s="38"/>
      <c r="P532" s="38"/>
      <c r="Q532" s="38"/>
      <c r="R532" s="38"/>
      <c r="S532" s="38"/>
      <c r="T532" s="38"/>
      <c r="U532" s="38"/>
      <c r="V532" s="38"/>
      <c r="W532" s="37"/>
      <c r="Y532" s="40">
        <f t="shared" si="108"/>
        <v>519</v>
      </c>
      <c r="Z532" s="41" t="e">
        <f>IF($G$6="январь",ROUND(#REF!-#REF!,2),IF(#REF!&gt;=#REF!,0,ROUND(#REF!-#REF!,2)))</f>
        <v>#REF!</v>
      </c>
      <c r="AA532" s="32" t="e">
        <f>IF(#REF!&gt;#REF!,#REF!-#REF!,0)</f>
        <v>#REF!</v>
      </c>
      <c r="AB532" s="42" t="e">
        <f>IF($G$6="январь",ROUND(#REF!-#REF!,2),IF(#REF!&gt;=#REF!,0,ROUND(#REF!-#REF!,2)))</f>
        <v>#REF!</v>
      </c>
      <c r="AC532" s="32" t="e">
        <f>IF(#REF!&gt;#REF!,#REF!-#REF!,0)</f>
        <v>#REF!</v>
      </c>
      <c r="AD532" s="32">
        <f t="shared" si="98"/>
        <v>0</v>
      </c>
      <c r="AE532" s="41">
        <f t="shared" si="99"/>
        <v>0</v>
      </c>
      <c r="AF532" s="41">
        <f t="shared" si="100"/>
        <v>0</v>
      </c>
      <c r="AG532" s="41">
        <f t="shared" si="101"/>
        <v>0</v>
      </c>
      <c r="AH532" s="41">
        <f t="shared" si="102"/>
        <v>0</v>
      </c>
      <c r="AI532" s="41">
        <f t="shared" si="103"/>
        <v>0</v>
      </c>
      <c r="AJ532" s="41">
        <f t="shared" si="104"/>
        <v>0</v>
      </c>
      <c r="AK532" s="41">
        <f t="shared" si="105"/>
        <v>0</v>
      </c>
      <c r="AL532" s="41">
        <f t="shared" si="106"/>
        <v>0</v>
      </c>
      <c r="AN532" s="40">
        <f t="shared" si="109"/>
        <v>519</v>
      </c>
      <c r="AO5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2" s="42">
        <f>IF(B532="",0,IF(ISERROR(VLOOKUP(B532,LesName,1,FALSE)),"ошибка в наименовании",0))</f>
        <v>0</v>
      </c>
      <c r="AQ532" s="42">
        <f>IF(OR(AND(LEN(C532)&gt;0,LEN(B532)&gt;0,H532&lt;&gt;0),AND(LEN(C532)=0,LEN(B532)=0,H532=0)),0,"введены не все данные (графы Б, В, 9)")</f>
        <v>0</v>
      </c>
    </row>
    <row r="533" spans="1:43" hidden="1" x14ac:dyDescent="0.2">
      <c r="A533" s="34">
        <v>520</v>
      </c>
      <c r="B533" s="35"/>
      <c r="C533" s="35"/>
      <c r="D533" s="35"/>
      <c r="E533" s="35"/>
      <c r="F533" s="36"/>
      <c r="G533" s="37"/>
      <c r="H533" s="39">
        <f t="shared" si="107"/>
        <v>0</v>
      </c>
      <c r="I533" s="38"/>
      <c r="J533" s="38"/>
      <c r="K533" s="38"/>
      <c r="L533" s="38"/>
      <c r="M533" s="38"/>
      <c r="N533" s="38"/>
      <c r="O533" s="38"/>
      <c r="P533" s="38"/>
      <c r="Q533" s="38"/>
      <c r="R533" s="38"/>
      <c r="S533" s="38"/>
      <c r="T533" s="38"/>
      <c r="U533" s="38"/>
      <c r="V533" s="38"/>
      <c r="W533" s="37"/>
      <c r="Y533" s="40">
        <f t="shared" si="108"/>
        <v>520</v>
      </c>
      <c r="Z533" s="41" t="e">
        <f>IF($G$6="январь",ROUND(#REF!-#REF!,2),IF(#REF!&gt;=#REF!,0,ROUND(#REF!-#REF!,2)))</f>
        <v>#REF!</v>
      </c>
      <c r="AA533" s="32" t="e">
        <f>IF(#REF!&gt;#REF!,#REF!-#REF!,0)</f>
        <v>#REF!</v>
      </c>
      <c r="AB533" s="42" t="e">
        <f>IF($G$6="январь",ROUND(#REF!-#REF!,2),IF(#REF!&gt;=#REF!,0,ROUND(#REF!-#REF!,2)))</f>
        <v>#REF!</v>
      </c>
      <c r="AC533" s="32" t="e">
        <f>IF(#REF!&gt;#REF!,#REF!-#REF!,0)</f>
        <v>#REF!</v>
      </c>
      <c r="AD533" s="32">
        <f t="shared" si="98"/>
        <v>0</v>
      </c>
      <c r="AE533" s="41">
        <f t="shared" si="99"/>
        <v>0</v>
      </c>
      <c r="AF533" s="41">
        <f t="shared" si="100"/>
        <v>0</v>
      </c>
      <c r="AG533" s="41">
        <f t="shared" si="101"/>
        <v>0</v>
      </c>
      <c r="AH533" s="41">
        <f t="shared" si="102"/>
        <v>0</v>
      </c>
      <c r="AI533" s="41">
        <f t="shared" si="103"/>
        <v>0</v>
      </c>
      <c r="AJ533" s="41">
        <f t="shared" si="104"/>
        <v>0</v>
      </c>
      <c r="AK533" s="41">
        <f t="shared" si="105"/>
        <v>0</v>
      </c>
      <c r="AL533" s="41">
        <f t="shared" si="106"/>
        <v>0</v>
      </c>
      <c r="AN533" s="40">
        <f t="shared" si="109"/>
        <v>520</v>
      </c>
      <c r="AO5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3" s="42">
        <f>IF(B533="",0,IF(ISERROR(VLOOKUP(B533,LesName,1,FALSE)),"ошибка в наименовании",0))</f>
        <v>0</v>
      </c>
      <c r="AQ533" s="42">
        <f>IF(OR(AND(LEN(C533)&gt;0,LEN(B533)&gt;0,H533&lt;&gt;0),AND(LEN(C533)=0,LEN(B533)=0,H533=0)),0,"введены не все данные (графы Б, В, 9)")</f>
        <v>0</v>
      </c>
    </row>
    <row r="534" spans="1:43" hidden="1" x14ac:dyDescent="0.2">
      <c r="A534" s="34">
        <v>521</v>
      </c>
      <c r="B534" s="35"/>
      <c r="C534" s="35"/>
      <c r="D534" s="35"/>
      <c r="E534" s="35"/>
      <c r="F534" s="36"/>
      <c r="G534" s="37"/>
      <c r="H534" s="39">
        <f t="shared" si="107"/>
        <v>0</v>
      </c>
      <c r="I534" s="38"/>
      <c r="J534" s="38"/>
      <c r="K534" s="38"/>
      <c r="L534" s="38"/>
      <c r="M534" s="38"/>
      <c r="N534" s="38"/>
      <c r="O534" s="38"/>
      <c r="P534" s="38"/>
      <c r="Q534" s="38"/>
      <c r="R534" s="38"/>
      <c r="S534" s="38"/>
      <c r="T534" s="38"/>
      <c r="U534" s="38"/>
      <c r="V534" s="38"/>
      <c r="W534" s="37"/>
      <c r="Y534" s="40">
        <f t="shared" si="108"/>
        <v>521</v>
      </c>
      <c r="Z534" s="41" t="e">
        <f>IF($G$6="январь",ROUND(#REF!-#REF!,2),IF(#REF!&gt;=#REF!,0,ROUND(#REF!-#REF!,2)))</f>
        <v>#REF!</v>
      </c>
      <c r="AA534" s="32" t="e">
        <f>IF(#REF!&gt;#REF!,#REF!-#REF!,0)</f>
        <v>#REF!</v>
      </c>
      <c r="AB534" s="42" t="e">
        <f>IF($G$6="январь",ROUND(#REF!-#REF!,2),IF(#REF!&gt;=#REF!,0,ROUND(#REF!-#REF!,2)))</f>
        <v>#REF!</v>
      </c>
      <c r="AC534" s="32" t="e">
        <f>IF(#REF!&gt;#REF!,#REF!-#REF!,0)</f>
        <v>#REF!</v>
      </c>
      <c r="AD534" s="32">
        <f t="shared" si="98"/>
        <v>0</v>
      </c>
      <c r="AE534" s="41">
        <f t="shared" si="99"/>
        <v>0</v>
      </c>
      <c r="AF534" s="41">
        <f t="shared" si="100"/>
        <v>0</v>
      </c>
      <c r="AG534" s="41">
        <f t="shared" si="101"/>
        <v>0</v>
      </c>
      <c r="AH534" s="41">
        <f t="shared" si="102"/>
        <v>0</v>
      </c>
      <c r="AI534" s="41">
        <f t="shared" si="103"/>
        <v>0</v>
      </c>
      <c r="AJ534" s="41">
        <f t="shared" si="104"/>
        <v>0</v>
      </c>
      <c r="AK534" s="41">
        <f t="shared" si="105"/>
        <v>0</v>
      </c>
      <c r="AL534" s="41">
        <f t="shared" si="106"/>
        <v>0</v>
      </c>
      <c r="AN534" s="40">
        <f t="shared" si="109"/>
        <v>521</v>
      </c>
      <c r="AO5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4" s="42">
        <f>IF(B534="",0,IF(ISERROR(VLOOKUP(B534,LesName,1,FALSE)),"ошибка в наименовании",0))</f>
        <v>0</v>
      </c>
      <c r="AQ534" s="42">
        <f>IF(OR(AND(LEN(C534)&gt;0,LEN(B534)&gt;0,H534&lt;&gt;0),AND(LEN(C534)=0,LEN(B534)=0,H534=0)),0,"введены не все данные (графы Б, В, 9)")</f>
        <v>0</v>
      </c>
    </row>
    <row r="535" spans="1:43" hidden="1" x14ac:dyDescent="0.2">
      <c r="A535" s="34">
        <v>522</v>
      </c>
      <c r="B535" s="35"/>
      <c r="C535" s="35"/>
      <c r="D535" s="35"/>
      <c r="E535" s="35"/>
      <c r="F535" s="36"/>
      <c r="G535" s="37"/>
      <c r="H535" s="39">
        <f t="shared" si="107"/>
        <v>0</v>
      </c>
      <c r="I535" s="38"/>
      <c r="J535" s="38"/>
      <c r="K535" s="38"/>
      <c r="L535" s="38"/>
      <c r="M535" s="38"/>
      <c r="N535" s="38"/>
      <c r="O535" s="38"/>
      <c r="P535" s="38"/>
      <c r="Q535" s="38"/>
      <c r="R535" s="38"/>
      <c r="S535" s="38"/>
      <c r="T535" s="38"/>
      <c r="U535" s="38"/>
      <c r="V535" s="38"/>
      <c r="W535" s="37"/>
      <c r="Y535" s="40">
        <f t="shared" si="108"/>
        <v>522</v>
      </c>
      <c r="Z535" s="41" t="e">
        <f>IF($G$6="январь",ROUND(#REF!-#REF!,2),IF(#REF!&gt;=#REF!,0,ROUND(#REF!-#REF!,2)))</f>
        <v>#REF!</v>
      </c>
      <c r="AA535" s="32" t="e">
        <f>IF(#REF!&gt;#REF!,#REF!-#REF!,0)</f>
        <v>#REF!</v>
      </c>
      <c r="AB535" s="42" t="e">
        <f>IF($G$6="январь",ROUND(#REF!-#REF!,2),IF(#REF!&gt;=#REF!,0,ROUND(#REF!-#REF!,2)))</f>
        <v>#REF!</v>
      </c>
      <c r="AC535" s="32" t="e">
        <f>IF(#REF!&gt;#REF!,#REF!-#REF!,0)</f>
        <v>#REF!</v>
      </c>
      <c r="AD535" s="32">
        <f t="shared" si="98"/>
        <v>0</v>
      </c>
      <c r="AE535" s="41">
        <f t="shared" si="99"/>
        <v>0</v>
      </c>
      <c r="AF535" s="41">
        <f t="shared" si="100"/>
        <v>0</v>
      </c>
      <c r="AG535" s="41">
        <f t="shared" si="101"/>
        <v>0</v>
      </c>
      <c r="AH535" s="41">
        <f t="shared" si="102"/>
        <v>0</v>
      </c>
      <c r="AI535" s="41">
        <f t="shared" si="103"/>
        <v>0</v>
      </c>
      <c r="AJ535" s="41">
        <f t="shared" si="104"/>
        <v>0</v>
      </c>
      <c r="AK535" s="41">
        <f t="shared" si="105"/>
        <v>0</v>
      </c>
      <c r="AL535" s="41">
        <f t="shared" si="106"/>
        <v>0</v>
      </c>
      <c r="AN535" s="40">
        <f t="shared" si="109"/>
        <v>522</v>
      </c>
      <c r="AO5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5" s="42">
        <f>IF(B535="",0,IF(ISERROR(VLOOKUP(B535,LesName,1,FALSE)),"ошибка в наименовании",0))</f>
        <v>0</v>
      </c>
      <c r="AQ535" s="42">
        <f>IF(OR(AND(LEN(C535)&gt;0,LEN(B535)&gt;0,H535&lt;&gt;0),AND(LEN(C535)=0,LEN(B535)=0,H535=0)),0,"введены не все данные (графы Б, В, 9)")</f>
        <v>0</v>
      </c>
    </row>
    <row r="536" spans="1:43" hidden="1" x14ac:dyDescent="0.2">
      <c r="A536" s="34">
        <v>523</v>
      </c>
      <c r="B536" s="35"/>
      <c r="C536" s="35"/>
      <c r="D536" s="35"/>
      <c r="E536" s="35"/>
      <c r="F536" s="36"/>
      <c r="G536" s="37"/>
      <c r="H536" s="39">
        <f t="shared" si="107"/>
        <v>0</v>
      </c>
      <c r="I536" s="38"/>
      <c r="J536" s="38"/>
      <c r="K536" s="38"/>
      <c r="L536" s="38"/>
      <c r="M536" s="38"/>
      <c r="N536" s="38"/>
      <c r="O536" s="38"/>
      <c r="P536" s="38"/>
      <c r="Q536" s="38"/>
      <c r="R536" s="38"/>
      <c r="S536" s="38"/>
      <c r="T536" s="38"/>
      <c r="U536" s="38"/>
      <c r="V536" s="38"/>
      <c r="W536" s="37"/>
      <c r="Y536" s="40">
        <f t="shared" si="108"/>
        <v>523</v>
      </c>
      <c r="Z536" s="41" t="e">
        <f>IF($G$6="январь",ROUND(#REF!-#REF!,2),IF(#REF!&gt;=#REF!,0,ROUND(#REF!-#REF!,2)))</f>
        <v>#REF!</v>
      </c>
      <c r="AA536" s="32" t="e">
        <f>IF(#REF!&gt;#REF!,#REF!-#REF!,0)</f>
        <v>#REF!</v>
      </c>
      <c r="AB536" s="42" t="e">
        <f>IF($G$6="январь",ROUND(#REF!-#REF!,2),IF(#REF!&gt;=#REF!,0,ROUND(#REF!-#REF!,2)))</f>
        <v>#REF!</v>
      </c>
      <c r="AC536" s="32" t="e">
        <f>IF(#REF!&gt;#REF!,#REF!-#REF!,0)</f>
        <v>#REF!</v>
      </c>
      <c r="AD536" s="32">
        <f t="shared" si="98"/>
        <v>0</v>
      </c>
      <c r="AE536" s="41">
        <f t="shared" si="99"/>
        <v>0</v>
      </c>
      <c r="AF536" s="41">
        <f t="shared" si="100"/>
        <v>0</v>
      </c>
      <c r="AG536" s="41">
        <f t="shared" si="101"/>
        <v>0</v>
      </c>
      <c r="AH536" s="41">
        <f t="shared" si="102"/>
        <v>0</v>
      </c>
      <c r="AI536" s="41">
        <f t="shared" si="103"/>
        <v>0</v>
      </c>
      <c r="AJ536" s="41">
        <f t="shared" si="104"/>
        <v>0</v>
      </c>
      <c r="AK536" s="41">
        <f t="shared" si="105"/>
        <v>0</v>
      </c>
      <c r="AL536" s="41">
        <f t="shared" si="106"/>
        <v>0</v>
      </c>
      <c r="AN536" s="40">
        <f t="shared" si="109"/>
        <v>523</v>
      </c>
      <c r="AO5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6" s="42">
        <f>IF(B536="",0,IF(ISERROR(VLOOKUP(B536,LesName,1,FALSE)),"ошибка в наименовании",0))</f>
        <v>0</v>
      </c>
      <c r="AQ536" s="42">
        <f>IF(OR(AND(LEN(C536)&gt;0,LEN(B536)&gt;0,H536&lt;&gt;0),AND(LEN(C536)=0,LEN(B536)=0,H536=0)),0,"введены не все данные (графы Б, В, 9)")</f>
        <v>0</v>
      </c>
    </row>
    <row r="537" spans="1:43" hidden="1" x14ac:dyDescent="0.2">
      <c r="A537" s="34">
        <v>524</v>
      </c>
      <c r="B537" s="35"/>
      <c r="C537" s="35"/>
      <c r="D537" s="35"/>
      <c r="E537" s="35"/>
      <c r="F537" s="36"/>
      <c r="G537" s="37"/>
      <c r="H537" s="39">
        <f t="shared" si="107"/>
        <v>0</v>
      </c>
      <c r="I537" s="38"/>
      <c r="J537" s="38"/>
      <c r="K537" s="38"/>
      <c r="L537" s="38"/>
      <c r="M537" s="38"/>
      <c r="N537" s="38"/>
      <c r="O537" s="38"/>
      <c r="P537" s="38"/>
      <c r="Q537" s="38"/>
      <c r="R537" s="38"/>
      <c r="S537" s="38"/>
      <c r="T537" s="38"/>
      <c r="U537" s="38"/>
      <c r="V537" s="38"/>
      <c r="W537" s="37"/>
      <c r="Y537" s="40">
        <f t="shared" si="108"/>
        <v>524</v>
      </c>
      <c r="Z537" s="41" t="e">
        <f>IF($G$6="январь",ROUND(#REF!-#REF!,2),IF(#REF!&gt;=#REF!,0,ROUND(#REF!-#REF!,2)))</f>
        <v>#REF!</v>
      </c>
      <c r="AA537" s="32" t="e">
        <f>IF(#REF!&gt;#REF!,#REF!-#REF!,0)</f>
        <v>#REF!</v>
      </c>
      <c r="AB537" s="42" t="e">
        <f>IF($G$6="январь",ROUND(#REF!-#REF!,2),IF(#REF!&gt;=#REF!,0,ROUND(#REF!-#REF!,2)))</f>
        <v>#REF!</v>
      </c>
      <c r="AC537" s="32" t="e">
        <f>IF(#REF!&gt;#REF!,#REF!-#REF!,0)</f>
        <v>#REF!</v>
      </c>
      <c r="AD537" s="32">
        <f t="shared" si="98"/>
        <v>0</v>
      </c>
      <c r="AE537" s="41">
        <f t="shared" si="99"/>
        <v>0</v>
      </c>
      <c r="AF537" s="41">
        <f t="shared" si="100"/>
        <v>0</v>
      </c>
      <c r="AG537" s="41">
        <f t="shared" si="101"/>
        <v>0</v>
      </c>
      <c r="AH537" s="41">
        <f t="shared" si="102"/>
        <v>0</v>
      </c>
      <c r="AI537" s="41">
        <f t="shared" si="103"/>
        <v>0</v>
      </c>
      <c r="AJ537" s="41">
        <f t="shared" si="104"/>
        <v>0</v>
      </c>
      <c r="AK537" s="41">
        <f t="shared" si="105"/>
        <v>0</v>
      </c>
      <c r="AL537" s="41">
        <f t="shared" si="106"/>
        <v>0</v>
      </c>
      <c r="AN537" s="40">
        <f t="shared" si="109"/>
        <v>524</v>
      </c>
      <c r="AO5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7" s="42">
        <f>IF(B537="",0,IF(ISERROR(VLOOKUP(B537,LesName,1,FALSE)),"ошибка в наименовании",0))</f>
        <v>0</v>
      </c>
      <c r="AQ537" s="42">
        <f>IF(OR(AND(LEN(C537)&gt;0,LEN(B537)&gt;0,H537&lt;&gt;0),AND(LEN(C537)=0,LEN(B537)=0,H537=0)),0,"введены не все данные (графы Б, В, 9)")</f>
        <v>0</v>
      </c>
    </row>
    <row r="538" spans="1:43" hidden="1" x14ac:dyDescent="0.2">
      <c r="A538" s="34">
        <v>525</v>
      </c>
      <c r="B538" s="35"/>
      <c r="C538" s="35"/>
      <c r="D538" s="35"/>
      <c r="E538" s="35"/>
      <c r="F538" s="36"/>
      <c r="G538" s="37"/>
      <c r="H538" s="39">
        <f t="shared" si="107"/>
        <v>0</v>
      </c>
      <c r="I538" s="38"/>
      <c r="J538" s="38"/>
      <c r="K538" s="38"/>
      <c r="L538" s="38"/>
      <c r="M538" s="38"/>
      <c r="N538" s="38"/>
      <c r="O538" s="38"/>
      <c r="P538" s="38"/>
      <c r="Q538" s="38"/>
      <c r="R538" s="38"/>
      <c r="S538" s="38"/>
      <c r="T538" s="38"/>
      <c r="U538" s="38"/>
      <c r="V538" s="38"/>
      <c r="W538" s="37"/>
      <c r="Y538" s="40">
        <f t="shared" si="108"/>
        <v>525</v>
      </c>
      <c r="Z538" s="41" t="e">
        <f>IF($G$6="январь",ROUND(#REF!-#REF!,2),IF(#REF!&gt;=#REF!,0,ROUND(#REF!-#REF!,2)))</f>
        <v>#REF!</v>
      </c>
      <c r="AA538" s="32" t="e">
        <f>IF(#REF!&gt;#REF!,#REF!-#REF!,0)</f>
        <v>#REF!</v>
      </c>
      <c r="AB538" s="42" t="e">
        <f>IF($G$6="январь",ROUND(#REF!-#REF!,2),IF(#REF!&gt;=#REF!,0,ROUND(#REF!-#REF!,2)))</f>
        <v>#REF!</v>
      </c>
      <c r="AC538" s="32" t="e">
        <f>IF(#REF!&gt;#REF!,#REF!-#REF!,0)</f>
        <v>#REF!</v>
      </c>
      <c r="AD538" s="32">
        <f t="shared" si="98"/>
        <v>0</v>
      </c>
      <c r="AE538" s="41">
        <f t="shared" si="99"/>
        <v>0</v>
      </c>
      <c r="AF538" s="41">
        <f t="shared" si="100"/>
        <v>0</v>
      </c>
      <c r="AG538" s="41">
        <f t="shared" si="101"/>
        <v>0</v>
      </c>
      <c r="AH538" s="41">
        <f t="shared" si="102"/>
        <v>0</v>
      </c>
      <c r="AI538" s="41">
        <f t="shared" si="103"/>
        <v>0</v>
      </c>
      <c r="AJ538" s="41">
        <f t="shared" si="104"/>
        <v>0</v>
      </c>
      <c r="AK538" s="41">
        <f t="shared" si="105"/>
        <v>0</v>
      </c>
      <c r="AL538" s="41">
        <f t="shared" si="106"/>
        <v>0</v>
      </c>
      <c r="AN538" s="40">
        <f t="shared" si="109"/>
        <v>525</v>
      </c>
      <c r="AO5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8" s="42">
        <f>IF(B538="",0,IF(ISERROR(VLOOKUP(B538,LesName,1,FALSE)),"ошибка в наименовании",0))</f>
        <v>0</v>
      </c>
      <c r="AQ538" s="42">
        <f>IF(OR(AND(LEN(C538)&gt;0,LEN(B538)&gt;0,H538&lt;&gt;0),AND(LEN(C538)=0,LEN(B538)=0,H538=0)),0,"введены не все данные (графы Б, В, 9)")</f>
        <v>0</v>
      </c>
    </row>
    <row r="539" spans="1:43" hidden="1" x14ac:dyDescent="0.2">
      <c r="A539" s="34">
        <v>526</v>
      </c>
      <c r="B539" s="35"/>
      <c r="C539" s="35"/>
      <c r="D539" s="35"/>
      <c r="E539" s="35"/>
      <c r="F539" s="36"/>
      <c r="G539" s="37"/>
      <c r="H539" s="39">
        <f t="shared" si="107"/>
        <v>0</v>
      </c>
      <c r="I539" s="38"/>
      <c r="J539" s="38"/>
      <c r="K539" s="38"/>
      <c r="L539" s="38"/>
      <c r="M539" s="38"/>
      <c r="N539" s="38"/>
      <c r="O539" s="38"/>
      <c r="P539" s="38"/>
      <c r="Q539" s="38"/>
      <c r="R539" s="38"/>
      <c r="S539" s="38"/>
      <c r="T539" s="38"/>
      <c r="U539" s="38"/>
      <c r="V539" s="38"/>
      <c r="W539" s="37"/>
      <c r="Y539" s="40">
        <f t="shared" si="108"/>
        <v>526</v>
      </c>
      <c r="Z539" s="41" t="e">
        <f>IF($G$6="январь",ROUND(#REF!-#REF!,2),IF(#REF!&gt;=#REF!,0,ROUND(#REF!-#REF!,2)))</f>
        <v>#REF!</v>
      </c>
      <c r="AA539" s="32" t="e">
        <f>IF(#REF!&gt;#REF!,#REF!-#REF!,0)</f>
        <v>#REF!</v>
      </c>
      <c r="AB539" s="42" t="e">
        <f>IF($G$6="январь",ROUND(#REF!-#REF!,2),IF(#REF!&gt;=#REF!,0,ROUND(#REF!-#REF!,2)))</f>
        <v>#REF!</v>
      </c>
      <c r="AC539" s="32" t="e">
        <f>IF(#REF!&gt;#REF!,#REF!-#REF!,0)</f>
        <v>#REF!</v>
      </c>
      <c r="AD539" s="32">
        <f t="shared" si="98"/>
        <v>0</v>
      </c>
      <c r="AE539" s="41">
        <f t="shared" si="99"/>
        <v>0</v>
      </c>
      <c r="AF539" s="41">
        <f t="shared" si="100"/>
        <v>0</v>
      </c>
      <c r="AG539" s="41">
        <f t="shared" si="101"/>
        <v>0</v>
      </c>
      <c r="AH539" s="41">
        <f t="shared" si="102"/>
        <v>0</v>
      </c>
      <c r="AI539" s="41">
        <f t="shared" si="103"/>
        <v>0</v>
      </c>
      <c r="AJ539" s="41">
        <f t="shared" si="104"/>
        <v>0</v>
      </c>
      <c r="AK539" s="41">
        <f t="shared" si="105"/>
        <v>0</v>
      </c>
      <c r="AL539" s="41">
        <f t="shared" si="106"/>
        <v>0</v>
      </c>
      <c r="AN539" s="40">
        <f t="shared" si="109"/>
        <v>526</v>
      </c>
      <c r="AO5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39" s="42">
        <f>IF(B539="",0,IF(ISERROR(VLOOKUP(B539,LesName,1,FALSE)),"ошибка в наименовании",0))</f>
        <v>0</v>
      </c>
      <c r="AQ539" s="42">
        <f>IF(OR(AND(LEN(C539)&gt;0,LEN(B539)&gt;0,H539&lt;&gt;0),AND(LEN(C539)=0,LEN(B539)=0,H539=0)),0,"введены не все данные (графы Б, В, 9)")</f>
        <v>0</v>
      </c>
    </row>
    <row r="540" spans="1:43" hidden="1" x14ac:dyDescent="0.2">
      <c r="A540" s="34">
        <v>527</v>
      </c>
      <c r="B540" s="35"/>
      <c r="C540" s="35"/>
      <c r="D540" s="35"/>
      <c r="E540" s="35"/>
      <c r="F540" s="36"/>
      <c r="G540" s="37"/>
      <c r="H540" s="39">
        <f t="shared" si="107"/>
        <v>0</v>
      </c>
      <c r="I540" s="38"/>
      <c r="J540" s="38"/>
      <c r="K540" s="38"/>
      <c r="L540" s="38"/>
      <c r="M540" s="38"/>
      <c r="N540" s="38"/>
      <c r="O540" s="38"/>
      <c r="P540" s="38"/>
      <c r="Q540" s="38"/>
      <c r="R540" s="38"/>
      <c r="S540" s="38"/>
      <c r="T540" s="38"/>
      <c r="U540" s="38"/>
      <c r="V540" s="38"/>
      <c r="W540" s="37"/>
      <c r="Y540" s="40">
        <f t="shared" si="108"/>
        <v>527</v>
      </c>
      <c r="Z540" s="41" t="e">
        <f>IF($G$6="январь",ROUND(#REF!-#REF!,2),IF(#REF!&gt;=#REF!,0,ROUND(#REF!-#REF!,2)))</f>
        <v>#REF!</v>
      </c>
      <c r="AA540" s="32" t="e">
        <f>IF(#REF!&gt;#REF!,#REF!-#REF!,0)</f>
        <v>#REF!</v>
      </c>
      <c r="AB540" s="42" t="e">
        <f>IF($G$6="январь",ROUND(#REF!-#REF!,2),IF(#REF!&gt;=#REF!,0,ROUND(#REF!-#REF!,2)))</f>
        <v>#REF!</v>
      </c>
      <c r="AC540" s="32" t="e">
        <f>IF(#REF!&gt;#REF!,#REF!-#REF!,0)</f>
        <v>#REF!</v>
      </c>
      <c r="AD540" s="32">
        <f t="shared" si="98"/>
        <v>0</v>
      </c>
      <c r="AE540" s="41">
        <f t="shared" si="99"/>
        <v>0</v>
      </c>
      <c r="AF540" s="41">
        <f t="shared" si="100"/>
        <v>0</v>
      </c>
      <c r="AG540" s="41">
        <f t="shared" si="101"/>
        <v>0</v>
      </c>
      <c r="AH540" s="41">
        <f t="shared" si="102"/>
        <v>0</v>
      </c>
      <c r="AI540" s="41">
        <f t="shared" si="103"/>
        <v>0</v>
      </c>
      <c r="AJ540" s="41">
        <f t="shared" si="104"/>
        <v>0</v>
      </c>
      <c r="AK540" s="41">
        <f t="shared" si="105"/>
        <v>0</v>
      </c>
      <c r="AL540" s="41">
        <f t="shared" si="106"/>
        <v>0</v>
      </c>
      <c r="AN540" s="40">
        <f t="shared" si="109"/>
        <v>527</v>
      </c>
      <c r="AO5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0" s="42">
        <f>IF(B540="",0,IF(ISERROR(VLOOKUP(B540,LesName,1,FALSE)),"ошибка в наименовании",0))</f>
        <v>0</v>
      </c>
      <c r="AQ540" s="42">
        <f>IF(OR(AND(LEN(C540)&gt;0,LEN(B540)&gt;0,H540&lt;&gt;0),AND(LEN(C540)=0,LEN(B540)=0,H540=0)),0,"введены не все данные (графы Б, В, 9)")</f>
        <v>0</v>
      </c>
    </row>
    <row r="541" spans="1:43" hidden="1" x14ac:dyDescent="0.2">
      <c r="A541" s="34">
        <v>528</v>
      </c>
      <c r="B541" s="35"/>
      <c r="C541" s="35"/>
      <c r="D541" s="35"/>
      <c r="E541" s="35"/>
      <c r="F541" s="36"/>
      <c r="G541" s="37"/>
      <c r="H541" s="39">
        <f t="shared" si="107"/>
        <v>0</v>
      </c>
      <c r="I541" s="38"/>
      <c r="J541" s="38"/>
      <c r="K541" s="38"/>
      <c r="L541" s="38"/>
      <c r="M541" s="38"/>
      <c r="N541" s="38"/>
      <c r="O541" s="38"/>
      <c r="P541" s="38"/>
      <c r="Q541" s="38"/>
      <c r="R541" s="38"/>
      <c r="S541" s="38"/>
      <c r="T541" s="38"/>
      <c r="U541" s="38"/>
      <c r="V541" s="38"/>
      <c r="W541" s="37"/>
      <c r="Y541" s="40">
        <f t="shared" si="108"/>
        <v>528</v>
      </c>
      <c r="Z541" s="41" t="e">
        <f>IF($G$6="январь",ROUND(#REF!-#REF!,2),IF(#REF!&gt;=#REF!,0,ROUND(#REF!-#REF!,2)))</f>
        <v>#REF!</v>
      </c>
      <c r="AA541" s="32" t="e">
        <f>IF(#REF!&gt;#REF!,#REF!-#REF!,0)</f>
        <v>#REF!</v>
      </c>
      <c r="AB541" s="42" t="e">
        <f>IF($G$6="январь",ROUND(#REF!-#REF!,2),IF(#REF!&gt;=#REF!,0,ROUND(#REF!-#REF!,2)))</f>
        <v>#REF!</v>
      </c>
      <c r="AC541" s="32" t="e">
        <f>IF(#REF!&gt;#REF!,#REF!-#REF!,0)</f>
        <v>#REF!</v>
      </c>
      <c r="AD541" s="32">
        <f t="shared" si="98"/>
        <v>0</v>
      </c>
      <c r="AE541" s="41">
        <f t="shared" si="99"/>
        <v>0</v>
      </c>
      <c r="AF541" s="41">
        <f t="shared" si="100"/>
        <v>0</v>
      </c>
      <c r="AG541" s="41">
        <f t="shared" si="101"/>
        <v>0</v>
      </c>
      <c r="AH541" s="41">
        <f t="shared" si="102"/>
        <v>0</v>
      </c>
      <c r="AI541" s="41">
        <f t="shared" si="103"/>
        <v>0</v>
      </c>
      <c r="AJ541" s="41">
        <f t="shared" si="104"/>
        <v>0</v>
      </c>
      <c r="AK541" s="41">
        <f t="shared" si="105"/>
        <v>0</v>
      </c>
      <c r="AL541" s="41">
        <f t="shared" si="106"/>
        <v>0</v>
      </c>
      <c r="AN541" s="40">
        <f t="shared" si="109"/>
        <v>528</v>
      </c>
      <c r="AO5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1" s="42">
        <f>IF(B541="",0,IF(ISERROR(VLOOKUP(B541,LesName,1,FALSE)),"ошибка в наименовании",0))</f>
        <v>0</v>
      </c>
      <c r="AQ541" s="42">
        <f>IF(OR(AND(LEN(C541)&gt;0,LEN(B541)&gt;0,H541&lt;&gt;0),AND(LEN(C541)=0,LEN(B541)=0,H541=0)),0,"введены не все данные (графы Б, В, 9)")</f>
        <v>0</v>
      </c>
    </row>
    <row r="542" spans="1:43" hidden="1" x14ac:dyDescent="0.2">
      <c r="A542" s="34">
        <v>529</v>
      </c>
      <c r="B542" s="35"/>
      <c r="C542" s="35"/>
      <c r="D542" s="35"/>
      <c r="E542" s="35"/>
      <c r="F542" s="36"/>
      <c r="G542" s="37"/>
      <c r="H542" s="39">
        <f t="shared" si="107"/>
        <v>0</v>
      </c>
      <c r="I542" s="38"/>
      <c r="J542" s="38"/>
      <c r="K542" s="38"/>
      <c r="L542" s="38"/>
      <c r="M542" s="38"/>
      <c r="N542" s="38"/>
      <c r="O542" s="38"/>
      <c r="P542" s="38"/>
      <c r="Q542" s="38"/>
      <c r="R542" s="38"/>
      <c r="S542" s="38"/>
      <c r="T542" s="38"/>
      <c r="U542" s="38"/>
      <c r="V542" s="38"/>
      <c r="W542" s="37"/>
      <c r="Y542" s="40">
        <f t="shared" si="108"/>
        <v>529</v>
      </c>
      <c r="Z542" s="41" t="e">
        <f>IF($G$6="январь",ROUND(#REF!-#REF!,2),IF(#REF!&gt;=#REF!,0,ROUND(#REF!-#REF!,2)))</f>
        <v>#REF!</v>
      </c>
      <c r="AA542" s="32" t="e">
        <f>IF(#REF!&gt;#REF!,#REF!-#REF!,0)</f>
        <v>#REF!</v>
      </c>
      <c r="AB542" s="42" t="e">
        <f>IF($G$6="январь",ROUND(#REF!-#REF!,2),IF(#REF!&gt;=#REF!,0,ROUND(#REF!-#REF!,2)))</f>
        <v>#REF!</v>
      </c>
      <c r="AC542" s="32" t="e">
        <f>IF(#REF!&gt;#REF!,#REF!-#REF!,0)</f>
        <v>#REF!</v>
      </c>
      <c r="AD542" s="32">
        <f t="shared" si="98"/>
        <v>0</v>
      </c>
      <c r="AE542" s="41">
        <f t="shared" si="99"/>
        <v>0</v>
      </c>
      <c r="AF542" s="41">
        <f t="shared" si="100"/>
        <v>0</v>
      </c>
      <c r="AG542" s="41">
        <f t="shared" si="101"/>
        <v>0</v>
      </c>
      <c r="AH542" s="41">
        <f t="shared" si="102"/>
        <v>0</v>
      </c>
      <c r="AI542" s="41">
        <f t="shared" si="103"/>
        <v>0</v>
      </c>
      <c r="AJ542" s="41">
        <f t="shared" si="104"/>
        <v>0</v>
      </c>
      <c r="AK542" s="41">
        <f t="shared" si="105"/>
        <v>0</v>
      </c>
      <c r="AL542" s="41">
        <f t="shared" si="106"/>
        <v>0</v>
      </c>
      <c r="AN542" s="40">
        <f t="shared" si="109"/>
        <v>529</v>
      </c>
      <c r="AO5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2" s="42">
        <f>IF(B542="",0,IF(ISERROR(VLOOKUP(B542,LesName,1,FALSE)),"ошибка в наименовании",0))</f>
        <v>0</v>
      </c>
      <c r="AQ542" s="42">
        <f>IF(OR(AND(LEN(C542)&gt;0,LEN(B542)&gt;0,H542&lt;&gt;0),AND(LEN(C542)=0,LEN(B542)=0,H542=0)),0,"введены не все данные (графы Б, В, 9)")</f>
        <v>0</v>
      </c>
    </row>
    <row r="543" spans="1:43" hidden="1" x14ac:dyDescent="0.2">
      <c r="A543" s="34">
        <v>530</v>
      </c>
      <c r="B543" s="35"/>
      <c r="C543" s="35"/>
      <c r="D543" s="35"/>
      <c r="E543" s="35"/>
      <c r="F543" s="36"/>
      <c r="G543" s="37"/>
      <c r="H543" s="39">
        <f t="shared" si="107"/>
        <v>0</v>
      </c>
      <c r="I543" s="38"/>
      <c r="J543" s="38"/>
      <c r="K543" s="38"/>
      <c r="L543" s="38"/>
      <c r="M543" s="38"/>
      <c r="N543" s="38"/>
      <c r="O543" s="38"/>
      <c r="P543" s="38"/>
      <c r="Q543" s="38"/>
      <c r="R543" s="38"/>
      <c r="S543" s="38"/>
      <c r="T543" s="38"/>
      <c r="U543" s="38"/>
      <c r="V543" s="38"/>
      <c r="W543" s="37"/>
      <c r="Y543" s="40">
        <f t="shared" si="108"/>
        <v>530</v>
      </c>
      <c r="Z543" s="41" t="e">
        <f>IF($G$6="январь",ROUND(#REF!-#REF!,2),IF(#REF!&gt;=#REF!,0,ROUND(#REF!-#REF!,2)))</f>
        <v>#REF!</v>
      </c>
      <c r="AA543" s="32" t="e">
        <f>IF(#REF!&gt;#REF!,#REF!-#REF!,0)</f>
        <v>#REF!</v>
      </c>
      <c r="AB543" s="42" t="e">
        <f>IF($G$6="январь",ROUND(#REF!-#REF!,2),IF(#REF!&gt;=#REF!,0,ROUND(#REF!-#REF!,2)))</f>
        <v>#REF!</v>
      </c>
      <c r="AC543" s="32" t="e">
        <f>IF(#REF!&gt;#REF!,#REF!-#REF!,0)</f>
        <v>#REF!</v>
      </c>
      <c r="AD543" s="32">
        <f t="shared" si="98"/>
        <v>0</v>
      </c>
      <c r="AE543" s="41">
        <f t="shared" si="99"/>
        <v>0</v>
      </c>
      <c r="AF543" s="41">
        <f t="shared" si="100"/>
        <v>0</v>
      </c>
      <c r="AG543" s="41">
        <f t="shared" si="101"/>
        <v>0</v>
      </c>
      <c r="AH543" s="41">
        <f t="shared" si="102"/>
        <v>0</v>
      </c>
      <c r="AI543" s="41">
        <f t="shared" si="103"/>
        <v>0</v>
      </c>
      <c r="AJ543" s="41">
        <f t="shared" si="104"/>
        <v>0</v>
      </c>
      <c r="AK543" s="41">
        <f t="shared" si="105"/>
        <v>0</v>
      </c>
      <c r="AL543" s="41">
        <f t="shared" si="106"/>
        <v>0</v>
      </c>
      <c r="AN543" s="40">
        <f t="shared" si="109"/>
        <v>530</v>
      </c>
      <c r="AO5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3" s="42">
        <f>IF(B543="",0,IF(ISERROR(VLOOKUP(B543,LesName,1,FALSE)),"ошибка в наименовании",0))</f>
        <v>0</v>
      </c>
      <c r="AQ543" s="42">
        <f>IF(OR(AND(LEN(C543)&gt;0,LEN(B543)&gt;0,H543&lt;&gt;0),AND(LEN(C543)=0,LEN(B543)=0,H543=0)),0,"введены не все данные (графы Б, В, 9)")</f>
        <v>0</v>
      </c>
    </row>
    <row r="544" spans="1:43" hidden="1" x14ac:dyDescent="0.2">
      <c r="A544" s="34">
        <v>531</v>
      </c>
      <c r="B544" s="35"/>
      <c r="C544" s="35"/>
      <c r="D544" s="35"/>
      <c r="E544" s="35"/>
      <c r="F544" s="36"/>
      <c r="G544" s="37"/>
      <c r="H544" s="39">
        <f t="shared" si="107"/>
        <v>0</v>
      </c>
      <c r="I544" s="38"/>
      <c r="J544" s="38"/>
      <c r="K544" s="38"/>
      <c r="L544" s="38"/>
      <c r="M544" s="38"/>
      <c r="N544" s="38"/>
      <c r="O544" s="38"/>
      <c r="P544" s="38"/>
      <c r="Q544" s="38"/>
      <c r="R544" s="38"/>
      <c r="S544" s="38"/>
      <c r="T544" s="38"/>
      <c r="U544" s="38"/>
      <c r="V544" s="38"/>
      <c r="W544" s="37"/>
      <c r="Y544" s="40">
        <f t="shared" si="108"/>
        <v>531</v>
      </c>
      <c r="Z544" s="41" t="e">
        <f>IF($G$6="январь",ROUND(#REF!-#REF!,2),IF(#REF!&gt;=#REF!,0,ROUND(#REF!-#REF!,2)))</f>
        <v>#REF!</v>
      </c>
      <c r="AA544" s="32" t="e">
        <f>IF(#REF!&gt;#REF!,#REF!-#REF!,0)</f>
        <v>#REF!</v>
      </c>
      <c r="AB544" s="42" t="e">
        <f>IF($G$6="январь",ROUND(#REF!-#REF!,2),IF(#REF!&gt;=#REF!,0,ROUND(#REF!-#REF!,2)))</f>
        <v>#REF!</v>
      </c>
      <c r="AC544" s="32" t="e">
        <f>IF(#REF!&gt;#REF!,#REF!-#REF!,0)</f>
        <v>#REF!</v>
      </c>
      <c r="AD544" s="32">
        <f t="shared" si="98"/>
        <v>0</v>
      </c>
      <c r="AE544" s="41">
        <f t="shared" si="99"/>
        <v>0</v>
      </c>
      <c r="AF544" s="41">
        <f t="shared" si="100"/>
        <v>0</v>
      </c>
      <c r="AG544" s="41">
        <f t="shared" si="101"/>
        <v>0</v>
      </c>
      <c r="AH544" s="41">
        <f t="shared" si="102"/>
        <v>0</v>
      </c>
      <c r="AI544" s="41">
        <f t="shared" si="103"/>
        <v>0</v>
      </c>
      <c r="AJ544" s="41">
        <f t="shared" si="104"/>
        <v>0</v>
      </c>
      <c r="AK544" s="41">
        <f t="shared" si="105"/>
        <v>0</v>
      </c>
      <c r="AL544" s="41">
        <f t="shared" si="106"/>
        <v>0</v>
      </c>
      <c r="AN544" s="40">
        <f t="shared" si="109"/>
        <v>531</v>
      </c>
      <c r="AO5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4" s="42">
        <f>IF(B544="",0,IF(ISERROR(VLOOKUP(B544,LesName,1,FALSE)),"ошибка в наименовании",0))</f>
        <v>0</v>
      </c>
      <c r="AQ544" s="42">
        <f>IF(OR(AND(LEN(C544)&gt;0,LEN(B544)&gt;0,H544&lt;&gt;0),AND(LEN(C544)=0,LEN(B544)=0,H544=0)),0,"введены не все данные (графы Б, В, 9)")</f>
        <v>0</v>
      </c>
    </row>
    <row r="545" spans="1:43" hidden="1" x14ac:dyDescent="0.2">
      <c r="A545" s="34">
        <v>532</v>
      </c>
      <c r="B545" s="35"/>
      <c r="C545" s="35"/>
      <c r="D545" s="35"/>
      <c r="E545" s="35"/>
      <c r="F545" s="36"/>
      <c r="G545" s="37"/>
      <c r="H545" s="39">
        <f t="shared" si="107"/>
        <v>0</v>
      </c>
      <c r="I545" s="38"/>
      <c r="J545" s="38"/>
      <c r="K545" s="38"/>
      <c r="L545" s="38"/>
      <c r="M545" s="38"/>
      <c r="N545" s="38"/>
      <c r="O545" s="38"/>
      <c r="P545" s="38"/>
      <c r="Q545" s="38"/>
      <c r="R545" s="38"/>
      <c r="S545" s="38"/>
      <c r="T545" s="38"/>
      <c r="U545" s="38"/>
      <c r="V545" s="38"/>
      <c r="W545" s="37"/>
      <c r="Y545" s="40">
        <f t="shared" si="108"/>
        <v>532</v>
      </c>
      <c r="Z545" s="41" t="e">
        <f>IF($G$6="январь",ROUND(#REF!-#REF!,2),IF(#REF!&gt;=#REF!,0,ROUND(#REF!-#REF!,2)))</f>
        <v>#REF!</v>
      </c>
      <c r="AA545" s="32" t="e">
        <f>IF(#REF!&gt;#REF!,#REF!-#REF!,0)</f>
        <v>#REF!</v>
      </c>
      <c r="AB545" s="42" t="e">
        <f>IF($G$6="январь",ROUND(#REF!-#REF!,2),IF(#REF!&gt;=#REF!,0,ROUND(#REF!-#REF!,2)))</f>
        <v>#REF!</v>
      </c>
      <c r="AC545" s="32" t="e">
        <f>IF(#REF!&gt;#REF!,#REF!-#REF!,0)</f>
        <v>#REF!</v>
      </c>
      <c r="AD545" s="32">
        <f t="shared" si="98"/>
        <v>0</v>
      </c>
      <c r="AE545" s="41">
        <f t="shared" si="99"/>
        <v>0</v>
      </c>
      <c r="AF545" s="41">
        <f t="shared" si="100"/>
        <v>0</v>
      </c>
      <c r="AG545" s="41">
        <f t="shared" si="101"/>
        <v>0</v>
      </c>
      <c r="AH545" s="41">
        <f t="shared" si="102"/>
        <v>0</v>
      </c>
      <c r="AI545" s="41">
        <f t="shared" si="103"/>
        <v>0</v>
      </c>
      <c r="AJ545" s="41">
        <f t="shared" si="104"/>
        <v>0</v>
      </c>
      <c r="AK545" s="41">
        <f t="shared" si="105"/>
        <v>0</v>
      </c>
      <c r="AL545" s="41">
        <f t="shared" si="106"/>
        <v>0</v>
      </c>
      <c r="AN545" s="40">
        <f t="shared" si="109"/>
        <v>532</v>
      </c>
      <c r="AO5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5" s="42">
        <f>IF(B545="",0,IF(ISERROR(VLOOKUP(B545,LesName,1,FALSE)),"ошибка в наименовании",0))</f>
        <v>0</v>
      </c>
      <c r="AQ545" s="42">
        <f>IF(OR(AND(LEN(C545)&gt;0,LEN(B545)&gt;0,H545&lt;&gt;0),AND(LEN(C545)=0,LEN(B545)=0,H545=0)),0,"введены не все данные (графы Б, В, 9)")</f>
        <v>0</v>
      </c>
    </row>
    <row r="546" spans="1:43" hidden="1" x14ac:dyDescent="0.2">
      <c r="A546" s="34">
        <v>533</v>
      </c>
      <c r="B546" s="35"/>
      <c r="C546" s="35"/>
      <c r="D546" s="35"/>
      <c r="E546" s="35"/>
      <c r="F546" s="36"/>
      <c r="G546" s="37"/>
      <c r="H546" s="39">
        <f t="shared" si="107"/>
        <v>0</v>
      </c>
      <c r="I546" s="38"/>
      <c r="J546" s="38"/>
      <c r="K546" s="38"/>
      <c r="L546" s="38"/>
      <c r="M546" s="38"/>
      <c r="N546" s="38"/>
      <c r="O546" s="38"/>
      <c r="P546" s="38"/>
      <c r="Q546" s="38"/>
      <c r="R546" s="38"/>
      <c r="S546" s="38"/>
      <c r="T546" s="38"/>
      <c r="U546" s="38"/>
      <c r="V546" s="38"/>
      <c r="W546" s="37"/>
      <c r="Y546" s="40">
        <f t="shared" si="108"/>
        <v>533</v>
      </c>
      <c r="Z546" s="41" t="e">
        <f>IF($G$6="январь",ROUND(#REF!-#REF!,2),IF(#REF!&gt;=#REF!,0,ROUND(#REF!-#REF!,2)))</f>
        <v>#REF!</v>
      </c>
      <c r="AA546" s="32" t="e">
        <f>IF(#REF!&gt;#REF!,#REF!-#REF!,0)</f>
        <v>#REF!</v>
      </c>
      <c r="AB546" s="42" t="e">
        <f>IF($G$6="январь",ROUND(#REF!-#REF!,2),IF(#REF!&gt;=#REF!,0,ROUND(#REF!-#REF!,2)))</f>
        <v>#REF!</v>
      </c>
      <c r="AC546" s="32" t="e">
        <f>IF(#REF!&gt;#REF!,#REF!-#REF!,0)</f>
        <v>#REF!</v>
      </c>
      <c r="AD546" s="32">
        <f t="shared" si="98"/>
        <v>0</v>
      </c>
      <c r="AE546" s="41">
        <f t="shared" si="99"/>
        <v>0</v>
      </c>
      <c r="AF546" s="41">
        <f t="shared" si="100"/>
        <v>0</v>
      </c>
      <c r="AG546" s="41">
        <f t="shared" si="101"/>
        <v>0</v>
      </c>
      <c r="AH546" s="41">
        <f t="shared" si="102"/>
        <v>0</v>
      </c>
      <c r="AI546" s="41">
        <f t="shared" si="103"/>
        <v>0</v>
      </c>
      <c r="AJ546" s="41">
        <f t="shared" si="104"/>
        <v>0</v>
      </c>
      <c r="AK546" s="41">
        <f t="shared" si="105"/>
        <v>0</v>
      </c>
      <c r="AL546" s="41">
        <f t="shared" si="106"/>
        <v>0</v>
      </c>
      <c r="AN546" s="40">
        <f t="shared" si="109"/>
        <v>533</v>
      </c>
      <c r="AO5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6" s="42">
        <f>IF(B546="",0,IF(ISERROR(VLOOKUP(B546,LesName,1,FALSE)),"ошибка в наименовании",0))</f>
        <v>0</v>
      </c>
      <c r="AQ546" s="42">
        <f>IF(OR(AND(LEN(C546)&gt;0,LEN(B546)&gt;0,H546&lt;&gt;0),AND(LEN(C546)=0,LEN(B546)=0,H546=0)),0,"введены не все данные (графы Б, В, 9)")</f>
        <v>0</v>
      </c>
    </row>
    <row r="547" spans="1:43" hidden="1" x14ac:dyDescent="0.2">
      <c r="A547" s="34">
        <v>534</v>
      </c>
      <c r="B547" s="35"/>
      <c r="C547" s="35"/>
      <c r="D547" s="35"/>
      <c r="E547" s="35"/>
      <c r="F547" s="36"/>
      <c r="G547" s="37"/>
      <c r="H547" s="39">
        <f t="shared" si="107"/>
        <v>0</v>
      </c>
      <c r="I547" s="38"/>
      <c r="J547" s="38"/>
      <c r="K547" s="38"/>
      <c r="L547" s="38"/>
      <c r="M547" s="38"/>
      <c r="N547" s="38"/>
      <c r="O547" s="38"/>
      <c r="P547" s="38"/>
      <c r="Q547" s="38"/>
      <c r="R547" s="38"/>
      <c r="S547" s="38"/>
      <c r="T547" s="38"/>
      <c r="U547" s="38"/>
      <c r="V547" s="38"/>
      <c r="W547" s="37"/>
      <c r="Y547" s="40">
        <f t="shared" si="108"/>
        <v>534</v>
      </c>
      <c r="Z547" s="41" t="e">
        <f>IF($G$6="январь",ROUND(#REF!-#REF!,2),IF(#REF!&gt;=#REF!,0,ROUND(#REF!-#REF!,2)))</f>
        <v>#REF!</v>
      </c>
      <c r="AA547" s="32" t="e">
        <f>IF(#REF!&gt;#REF!,#REF!-#REF!,0)</f>
        <v>#REF!</v>
      </c>
      <c r="AB547" s="42" t="e">
        <f>IF($G$6="январь",ROUND(#REF!-#REF!,2),IF(#REF!&gt;=#REF!,0,ROUND(#REF!-#REF!,2)))</f>
        <v>#REF!</v>
      </c>
      <c r="AC547" s="32" t="e">
        <f>IF(#REF!&gt;#REF!,#REF!-#REF!,0)</f>
        <v>#REF!</v>
      </c>
      <c r="AD547" s="32">
        <f t="shared" si="98"/>
        <v>0</v>
      </c>
      <c r="AE547" s="41">
        <f t="shared" si="99"/>
        <v>0</v>
      </c>
      <c r="AF547" s="41">
        <f t="shared" si="100"/>
        <v>0</v>
      </c>
      <c r="AG547" s="41">
        <f t="shared" si="101"/>
        <v>0</v>
      </c>
      <c r="AH547" s="41">
        <f t="shared" si="102"/>
        <v>0</v>
      </c>
      <c r="AI547" s="41">
        <f t="shared" si="103"/>
        <v>0</v>
      </c>
      <c r="AJ547" s="41">
        <f t="shared" si="104"/>
        <v>0</v>
      </c>
      <c r="AK547" s="41">
        <f t="shared" si="105"/>
        <v>0</v>
      </c>
      <c r="AL547" s="41">
        <f t="shared" si="106"/>
        <v>0</v>
      </c>
      <c r="AN547" s="40">
        <f t="shared" si="109"/>
        <v>534</v>
      </c>
      <c r="AO5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7" s="42">
        <f>IF(B547="",0,IF(ISERROR(VLOOKUP(B547,LesName,1,FALSE)),"ошибка в наименовании",0))</f>
        <v>0</v>
      </c>
      <c r="AQ547" s="42">
        <f>IF(OR(AND(LEN(C547)&gt;0,LEN(B547)&gt;0,H547&lt;&gt;0),AND(LEN(C547)=0,LEN(B547)=0,H547=0)),0,"введены не все данные (графы Б, В, 9)")</f>
        <v>0</v>
      </c>
    </row>
    <row r="548" spans="1:43" hidden="1" x14ac:dyDescent="0.2">
      <c r="A548" s="34">
        <v>535</v>
      </c>
      <c r="B548" s="35"/>
      <c r="C548" s="35"/>
      <c r="D548" s="35"/>
      <c r="E548" s="35"/>
      <c r="F548" s="36"/>
      <c r="G548" s="37"/>
      <c r="H548" s="39">
        <f t="shared" si="107"/>
        <v>0</v>
      </c>
      <c r="I548" s="38"/>
      <c r="J548" s="38"/>
      <c r="K548" s="38"/>
      <c r="L548" s="38"/>
      <c r="M548" s="38"/>
      <c r="N548" s="38"/>
      <c r="O548" s="38"/>
      <c r="P548" s="38"/>
      <c r="Q548" s="38"/>
      <c r="R548" s="38"/>
      <c r="S548" s="38"/>
      <c r="T548" s="38"/>
      <c r="U548" s="38"/>
      <c r="V548" s="38"/>
      <c r="W548" s="37"/>
      <c r="Y548" s="40">
        <f t="shared" si="108"/>
        <v>535</v>
      </c>
      <c r="Z548" s="41" t="e">
        <f>IF($G$6="январь",ROUND(#REF!-#REF!,2),IF(#REF!&gt;=#REF!,0,ROUND(#REF!-#REF!,2)))</f>
        <v>#REF!</v>
      </c>
      <c r="AA548" s="32" t="e">
        <f>IF(#REF!&gt;#REF!,#REF!-#REF!,0)</f>
        <v>#REF!</v>
      </c>
      <c r="AB548" s="42" t="e">
        <f>IF($G$6="январь",ROUND(#REF!-#REF!,2),IF(#REF!&gt;=#REF!,0,ROUND(#REF!-#REF!,2)))</f>
        <v>#REF!</v>
      </c>
      <c r="AC548" s="32" t="e">
        <f>IF(#REF!&gt;#REF!,#REF!-#REF!,0)</f>
        <v>#REF!</v>
      </c>
      <c r="AD548" s="32">
        <f t="shared" si="98"/>
        <v>0</v>
      </c>
      <c r="AE548" s="41">
        <f t="shared" si="99"/>
        <v>0</v>
      </c>
      <c r="AF548" s="41">
        <f t="shared" si="100"/>
        <v>0</v>
      </c>
      <c r="AG548" s="41">
        <f t="shared" si="101"/>
        <v>0</v>
      </c>
      <c r="AH548" s="41">
        <f t="shared" si="102"/>
        <v>0</v>
      </c>
      <c r="AI548" s="41">
        <f t="shared" si="103"/>
        <v>0</v>
      </c>
      <c r="AJ548" s="41">
        <f t="shared" si="104"/>
        <v>0</v>
      </c>
      <c r="AK548" s="41">
        <f t="shared" si="105"/>
        <v>0</v>
      </c>
      <c r="AL548" s="41">
        <f t="shared" si="106"/>
        <v>0</v>
      </c>
      <c r="AN548" s="40">
        <f t="shared" si="109"/>
        <v>535</v>
      </c>
      <c r="AO5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8" s="42">
        <f>IF(B548="",0,IF(ISERROR(VLOOKUP(B548,LesName,1,FALSE)),"ошибка в наименовании",0))</f>
        <v>0</v>
      </c>
      <c r="AQ548" s="42">
        <f>IF(OR(AND(LEN(C548)&gt;0,LEN(B548)&gt;0,H548&lt;&gt;0),AND(LEN(C548)=0,LEN(B548)=0,H548=0)),0,"введены не все данные (графы Б, В, 9)")</f>
        <v>0</v>
      </c>
    </row>
    <row r="549" spans="1:43" hidden="1" x14ac:dyDescent="0.2">
      <c r="A549" s="34">
        <v>536</v>
      </c>
      <c r="B549" s="35"/>
      <c r="C549" s="35"/>
      <c r="D549" s="35"/>
      <c r="E549" s="35"/>
      <c r="F549" s="36"/>
      <c r="G549" s="37"/>
      <c r="H549" s="39">
        <f t="shared" si="107"/>
        <v>0</v>
      </c>
      <c r="I549" s="38"/>
      <c r="J549" s="38"/>
      <c r="K549" s="38"/>
      <c r="L549" s="38"/>
      <c r="M549" s="38"/>
      <c r="N549" s="38"/>
      <c r="O549" s="38"/>
      <c r="P549" s="38"/>
      <c r="Q549" s="38"/>
      <c r="R549" s="38"/>
      <c r="S549" s="38"/>
      <c r="T549" s="38"/>
      <c r="U549" s="38"/>
      <c r="V549" s="38"/>
      <c r="W549" s="37"/>
      <c r="Y549" s="40">
        <f t="shared" si="108"/>
        <v>536</v>
      </c>
      <c r="Z549" s="41" t="e">
        <f>IF($G$6="январь",ROUND(#REF!-#REF!,2),IF(#REF!&gt;=#REF!,0,ROUND(#REF!-#REF!,2)))</f>
        <v>#REF!</v>
      </c>
      <c r="AA549" s="32" t="e">
        <f>IF(#REF!&gt;#REF!,#REF!-#REF!,0)</f>
        <v>#REF!</v>
      </c>
      <c r="AB549" s="42" t="e">
        <f>IF($G$6="январь",ROUND(#REF!-#REF!,2),IF(#REF!&gt;=#REF!,0,ROUND(#REF!-#REF!,2)))</f>
        <v>#REF!</v>
      </c>
      <c r="AC549" s="32" t="e">
        <f>IF(#REF!&gt;#REF!,#REF!-#REF!,0)</f>
        <v>#REF!</v>
      </c>
      <c r="AD549" s="32">
        <f t="shared" si="98"/>
        <v>0</v>
      </c>
      <c r="AE549" s="41">
        <f t="shared" si="99"/>
        <v>0</v>
      </c>
      <c r="AF549" s="41">
        <f t="shared" si="100"/>
        <v>0</v>
      </c>
      <c r="AG549" s="41">
        <f t="shared" si="101"/>
        <v>0</v>
      </c>
      <c r="AH549" s="41">
        <f t="shared" si="102"/>
        <v>0</v>
      </c>
      <c r="AI549" s="41">
        <f t="shared" si="103"/>
        <v>0</v>
      </c>
      <c r="AJ549" s="41">
        <f t="shared" si="104"/>
        <v>0</v>
      </c>
      <c r="AK549" s="41">
        <f t="shared" si="105"/>
        <v>0</v>
      </c>
      <c r="AL549" s="41">
        <f t="shared" si="106"/>
        <v>0</v>
      </c>
      <c r="AN549" s="40">
        <f t="shared" si="109"/>
        <v>536</v>
      </c>
      <c r="AO5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49" s="42">
        <f>IF(B549="",0,IF(ISERROR(VLOOKUP(B549,LesName,1,FALSE)),"ошибка в наименовании",0))</f>
        <v>0</v>
      </c>
      <c r="AQ549" s="42">
        <f>IF(OR(AND(LEN(C549)&gt;0,LEN(B549)&gt;0,H549&lt;&gt;0),AND(LEN(C549)=0,LEN(B549)=0,H549=0)),0,"введены не все данные (графы Б, В, 9)")</f>
        <v>0</v>
      </c>
    </row>
    <row r="550" spans="1:43" hidden="1" x14ac:dyDescent="0.2">
      <c r="A550" s="34">
        <v>537</v>
      </c>
      <c r="B550" s="35"/>
      <c r="C550" s="35"/>
      <c r="D550" s="35"/>
      <c r="E550" s="35"/>
      <c r="F550" s="36"/>
      <c r="G550" s="37"/>
      <c r="H550" s="39">
        <f t="shared" si="107"/>
        <v>0</v>
      </c>
      <c r="I550" s="38"/>
      <c r="J550" s="38"/>
      <c r="K550" s="38"/>
      <c r="L550" s="38"/>
      <c r="M550" s="38"/>
      <c r="N550" s="38"/>
      <c r="O550" s="38"/>
      <c r="P550" s="38"/>
      <c r="Q550" s="38"/>
      <c r="R550" s="38"/>
      <c r="S550" s="38"/>
      <c r="T550" s="38"/>
      <c r="U550" s="38"/>
      <c r="V550" s="38"/>
      <c r="W550" s="37"/>
      <c r="Y550" s="40">
        <f t="shared" si="108"/>
        <v>537</v>
      </c>
      <c r="Z550" s="41" t="e">
        <f>IF($G$6="январь",ROUND(#REF!-#REF!,2),IF(#REF!&gt;=#REF!,0,ROUND(#REF!-#REF!,2)))</f>
        <v>#REF!</v>
      </c>
      <c r="AA550" s="32" t="e">
        <f>IF(#REF!&gt;#REF!,#REF!-#REF!,0)</f>
        <v>#REF!</v>
      </c>
      <c r="AB550" s="42" t="e">
        <f>IF($G$6="январь",ROUND(#REF!-#REF!,2),IF(#REF!&gt;=#REF!,0,ROUND(#REF!-#REF!,2)))</f>
        <v>#REF!</v>
      </c>
      <c r="AC550" s="32" t="e">
        <f>IF(#REF!&gt;#REF!,#REF!-#REF!,0)</f>
        <v>#REF!</v>
      </c>
      <c r="AD550" s="32">
        <f t="shared" si="98"/>
        <v>0</v>
      </c>
      <c r="AE550" s="41">
        <f t="shared" si="99"/>
        <v>0</v>
      </c>
      <c r="AF550" s="41">
        <f t="shared" si="100"/>
        <v>0</v>
      </c>
      <c r="AG550" s="41">
        <f t="shared" si="101"/>
        <v>0</v>
      </c>
      <c r="AH550" s="41">
        <f t="shared" si="102"/>
        <v>0</v>
      </c>
      <c r="AI550" s="41">
        <f t="shared" si="103"/>
        <v>0</v>
      </c>
      <c r="AJ550" s="41">
        <f t="shared" si="104"/>
        <v>0</v>
      </c>
      <c r="AK550" s="41">
        <f t="shared" si="105"/>
        <v>0</v>
      </c>
      <c r="AL550" s="41">
        <f t="shared" si="106"/>
        <v>0</v>
      </c>
      <c r="AN550" s="40">
        <f t="shared" si="109"/>
        <v>537</v>
      </c>
      <c r="AO5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0" s="42">
        <f>IF(B550="",0,IF(ISERROR(VLOOKUP(B550,LesName,1,FALSE)),"ошибка в наименовании",0))</f>
        <v>0</v>
      </c>
      <c r="AQ550" s="42">
        <f>IF(OR(AND(LEN(C550)&gt;0,LEN(B550)&gt;0,H550&lt;&gt;0),AND(LEN(C550)=0,LEN(B550)=0,H550=0)),0,"введены не все данные (графы Б, В, 9)")</f>
        <v>0</v>
      </c>
    </row>
    <row r="551" spans="1:43" hidden="1" x14ac:dyDescent="0.2">
      <c r="A551" s="34">
        <v>538</v>
      </c>
      <c r="B551" s="35"/>
      <c r="C551" s="35"/>
      <c r="D551" s="35"/>
      <c r="E551" s="35"/>
      <c r="F551" s="36"/>
      <c r="G551" s="37"/>
      <c r="H551" s="39">
        <f t="shared" si="107"/>
        <v>0</v>
      </c>
      <c r="I551" s="38"/>
      <c r="J551" s="38"/>
      <c r="K551" s="38"/>
      <c r="L551" s="38"/>
      <c r="M551" s="38"/>
      <c r="N551" s="38"/>
      <c r="O551" s="38"/>
      <c r="P551" s="38"/>
      <c r="Q551" s="38"/>
      <c r="R551" s="38"/>
      <c r="S551" s="38"/>
      <c r="T551" s="38"/>
      <c r="U551" s="38"/>
      <c r="V551" s="38"/>
      <c r="W551" s="37"/>
      <c r="Y551" s="40">
        <f t="shared" si="108"/>
        <v>538</v>
      </c>
      <c r="Z551" s="41" t="e">
        <f>IF($G$6="январь",ROUND(#REF!-#REF!,2),IF(#REF!&gt;=#REF!,0,ROUND(#REF!-#REF!,2)))</f>
        <v>#REF!</v>
      </c>
      <c r="AA551" s="32" t="e">
        <f>IF(#REF!&gt;#REF!,#REF!-#REF!,0)</f>
        <v>#REF!</v>
      </c>
      <c r="AB551" s="42" t="e">
        <f>IF($G$6="январь",ROUND(#REF!-#REF!,2),IF(#REF!&gt;=#REF!,0,ROUND(#REF!-#REF!,2)))</f>
        <v>#REF!</v>
      </c>
      <c r="AC551" s="32" t="e">
        <f>IF(#REF!&gt;#REF!,#REF!-#REF!,0)</f>
        <v>#REF!</v>
      </c>
      <c r="AD551" s="32">
        <f t="shared" si="98"/>
        <v>0</v>
      </c>
      <c r="AE551" s="41">
        <f t="shared" si="99"/>
        <v>0</v>
      </c>
      <c r="AF551" s="41">
        <f t="shared" si="100"/>
        <v>0</v>
      </c>
      <c r="AG551" s="41">
        <f t="shared" si="101"/>
        <v>0</v>
      </c>
      <c r="AH551" s="41">
        <f t="shared" si="102"/>
        <v>0</v>
      </c>
      <c r="AI551" s="41">
        <f t="shared" si="103"/>
        <v>0</v>
      </c>
      <c r="AJ551" s="41">
        <f t="shared" si="104"/>
        <v>0</v>
      </c>
      <c r="AK551" s="41">
        <f t="shared" si="105"/>
        <v>0</v>
      </c>
      <c r="AL551" s="41">
        <f t="shared" si="106"/>
        <v>0</v>
      </c>
      <c r="AN551" s="40">
        <f t="shared" si="109"/>
        <v>538</v>
      </c>
      <c r="AO5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1" s="42">
        <f>IF(B551="",0,IF(ISERROR(VLOOKUP(B551,LesName,1,FALSE)),"ошибка в наименовании",0))</f>
        <v>0</v>
      </c>
      <c r="AQ551" s="42">
        <f>IF(OR(AND(LEN(C551)&gt;0,LEN(B551)&gt;0,H551&lt;&gt;0),AND(LEN(C551)=0,LEN(B551)=0,H551=0)),0,"введены не все данные (графы Б, В, 9)")</f>
        <v>0</v>
      </c>
    </row>
    <row r="552" spans="1:43" hidden="1" x14ac:dyDescent="0.2">
      <c r="A552" s="34">
        <v>539</v>
      </c>
      <c r="B552" s="35"/>
      <c r="C552" s="35"/>
      <c r="D552" s="35"/>
      <c r="E552" s="35"/>
      <c r="F552" s="36"/>
      <c r="G552" s="37"/>
      <c r="H552" s="39">
        <f t="shared" si="107"/>
        <v>0</v>
      </c>
      <c r="I552" s="38"/>
      <c r="J552" s="38"/>
      <c r="K552" s="38"/>
      <c r="L552" s="38"/>
      <c r="M552" s="38"/>
      <c r="N552" s="38"/>
      <c r="O552" s="38"/>
      <c r="P552" s="38"/>
      <c r="Q552" s="38"/>
      <c r="R552" s="38"/>
      <c r="S552" s="38"/>
      <c r="T552" s="38"/>
      <c r="U552" s="38"/>
      <c r="V552" s="38"/>
      <c r="W552" s="37"/>
      <c r="Y552" s="40">
        <f t="shared" si="108"/>
        <v>539</v>
      </c>
      <c r="Z552" s="41" t="e">
        <f>IF($G$6="январь",ROUND(#REF!-#REF!,2),IF(#REF!&gt;=#REF!,0,ROUND(#REF!-#REF!,2)))</f>
        <v>#REF!</v>
      </c>
      <c r="AA552" s="32" t="e">
        <f>IF(#REF!&gt;#REF!,#REF!-#REF!,0)</f>
        <v>#REF!</v>
      </c>
      <c r="AB552" s="42" t="e">
        <f>IF($G$6="январь",ROUND(#REF!-#REF!,2),IF(#REF!&gt;=#REF!,0,ROUND(#REF!-#REF!,2)))</f>
        <v>#REF!</v>
      </c>
      <c r="AC552" s="32" t="e">
        <f>IF(#REF!&gt;#REF!,#REF!-#REF!,0)</f>
        <v>#REF!</v>
      </c>
      <c r="AD552" s="32">
        <f t="shared" si="98"/>
        <v>0</v>
      </c>
      <c r="AE552" s="41">
        <f t="shared" si="99"/>
        <v>0</v>
      </c>
      <c r="AF552" s="41">
        <f t="shared" si="100"/>
        <v>0</v>
      </c>
      <c r="AG552" s="41">
        <f t="shared" si="101"/>
        <v>0</v>
      </c>
      <c r="AH552" s="41">
        <f t="shared" si="102"/>
        <v>0</v>
      </c>
      <c r="AI552" s="41">
        <f t="shared" si="103"/>
        <v>0</v>
      </c>
      <c r="AJ552" s="41">
        <f t="shared" si="104"/>
        <v>0</v>
      </c>
      <c r="AK552" s="41">
        <f t="shared" si="105"/>
        <v>0</v>
      </c>
      <c r="AL552" s="41">
        <f t="shared" si="106"/>
        <v>0</v>
      </c>
      <c r="AN552" s="40">
        <f t="shared" si="109"/>
        <v>539</v>
      </c>
      <c r="AO5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2" s="42">
        <f>IF(B552="",0,IF(ISERROR(VLOOKUP(B552,LesName,1,FALSE)),"ошибка в наименовании",0))</f>
        <v>0</v>
      </c>
      <c r="AQ552" s="42">
        <f>IF(OR(AND(LEN(C552)&gt;0,LEN(B552)&gt;0,H552&lt;&gt;0),AND(LEN(C552)=0,LEN(B552)=0,H552=0)),0,"введены не все данные (графы Б, В, 9)")</f>
        <v>0</v>
      </c>
    </row>
    <row r="553" spans="1:43" hidden="1" x14ac:dyDescent="0.2">
      <c r="A553" s="34">
        <v>540</v>
      </c>
      <c r="B553" s="35"/>
      <c r="C553" s="35"/>
      <c r="D553" s="35"/>
      <c r="E553" s="35"/>
      <c r="F553" s="36"/>
      <c r="G553" s="37"/>
      <c r="H553" s="39">
        <f t="shared" si="107"/>
        <v>0</v>
      </c>
      <c r="I553" s="38"/>
      <c r="J553" s="38"/>
      <c r="K553" s="38"/>
      <c r="L553" s="38"/>
      <c r="M553" s="38"/>
      <c r="N553" s="38"/>
      <c r="O553" s="38"/>
      <c r="P553" s="38"/>
      <c r="Q553" s="38"/>
      <c r="R553" s="38"/>
      <c r="S553" s="38"/>
      <c r="T553" s="38"/>
      <c r="U553" s="38"/>
      <c r="V553" s="38"/>
      <c r="W553" s="37"/>
      <c r="Y553" s="40">
        <f t="shared" si="108"/>
        <v>540</v>
      </c>
      <c r="Z553" s="41" t="e">
        <f>IF($G$6="январь",ROUND(#REF!-#REF!,2),IF(#REF!&gt;=#REF!,0,ROUND(#REF!-#REF!,2)))</f>
        <v>#REF!</v>
      </c>
      <c r="AA553" s="32" t="e">
        <f>IF(#REF!&gt;#REF!,#REF!-#REF!,0)</f>
        <v>#REF!</v>
      </c>
      <c r="AB553" s="42" t="e">
        <f>IF($G$6="январь",ROUND(#REF!-#REF!,2),IF(#REF!&gt;=#REF!,0,ROUND(#REF!-#REF!,2)))</f>
        <v>#REF!</v>
      </c>
      <c r="AC553" s="32" t="e">
        <f>IF(#REF!&gt;#REF!,#REF!-#REF!,0)</f>
        <v>#REF!</v>
      </c>
      <c r="AD553" s="32">
        <f t="shared" si="98"/>
        <v>0</v>
      </c>
      <c r="AE553" s="41">
        <f t="shared" si="99"/>
        <v>0</v>
      </c>
      <c r="AF553" s="41">
        <f t="shared" si="100"/>
        <v>0</v>
      </c>
      <c r="AG553" s="41">
        <f t="shared" si="101"/>
        <v>0</v>
      </c>
      <c r="AH553" s="41">
        <f t="shared" si="102"/>
        <v>0</v>
      </c>
      <c r="AI553" s="41">
        <f t="shared" si="103"/>
        <v>0</v>
      </c>
      <c r="AJ553" s="41">
        <f t="shared" si="104"/>
        <v>0</v>
      </c>
      <c r="AK553" s="41">
        <f t="shared" si="105"/>
        <v>0</v>
      </c>
      <c r="AL553" s="41">
        <f t="shared" si="106"/>
        <v>0</v>
      </c>
      <c r="AN553" s="40">
        <f t="shared" si="109"/>
        <v>540</v>
      </c>
      <c r="AO5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3" s="42">
        <f>IF(B553="",0,IF(ISERROR(VLOOKUP(B553,LesName,1,FALSE)),"ошибка в наименовании",0))</f>
        <v>0</v>
      </c>
      <c r="AQ553" s="42">
        <f>IF(OR(AND(LEN(C553)&gt;0,LEN(B553)&gt;0,H553&lt;&gt;0),AND(LEN(C553)=0,LEN(B553)=0,H553=0)),0,"введены не все данные (графы Б, В, 9)")</f>
        <v>0</v>
      </c>
    </row>
    <row r="554" spans="1:43" hidden="1" x14ac:dyDescent="0.2">
      <c r="A554" s="34">
        <v>541</v>
      </c>
      <c r="B554" s="35"/>
      <c r="C554" s="35"/>
      <c r="D554" s="35"/>
      <c r="E554" s="35"/>
      <c r="F554" s="36"/>
      <c r="G554" s="37"/>
      <c r="H554" s="39">
        <f t="shared" si="107"/>
        <v>0</v>
      </c>
      <c r="I554" s="38"/>
      <c r="J554" s="38"/>
      <c r="K554" s="38"/>
      <c r="L554" s="38"/>
      <c r="M554" s="38"/>
      <c r="N554" s="38"/>
      <c r="O554" s="38"/>
      <c r="P554" s="38"/>
      <c r="Q554" s="38"/>
      <c r="R554" s="38"/>
      <c r="S554" s="38"/>
      <c r="T554" s="38"/>
      <c r="U554" s="38"/>
      <c r="V554" s="38"/>
      <c r="W554" s="37"/>
      <c r="Y554" s="40">
        <f t="shared" si="108"/>
        <v>541</v>
      </c>
      <c r="Z554" s="41" t="e">
        <f>IF($G$6="январь",ROUND(#REF!-#REF!,2),IF(#REF!&gt;=#REF!,0,ROUND(#REF!-#REF!,2)))</f>
        <v>#REF!</v>
      </c>
      <c r="AA554" s="32" t="e">
        <f>IF(#REF!&gt;#REF!,#REF!-#REF!,0)</f>
        <v>#REF!</v>
      </c>
      <c r="AB554" s="42" t="e">
        <f>IF($G$6="январь",ROUND(#REF!-#REF!,2),IF(#REF!&gt;=#REF!,0,ROUND(#REF!-#REF!,2)))</f>
        <v>#REF!</v>
      </c>
      <c r="AC554" s="32" t="e">
        <f>IF(#REF!&gt;#REF!,#REF!-#REF!,0)</f>
        <v>#REF!</v>
      </c>
      <c r="AD554" s="32">
        <f t="shared" si="98"/>
        <v>0</v>
      </c>
      <c r="AE554" s="41">
        <f t="shared" si="99"/>
        <v>0</v>
      </c>
      <c r="AF554" s="41">
        <f t="shared" si="100"/>
        <v>0</v>
      </c>
      <c r="AG554" s="41">
        <f t="shared" si="101"/>
        <v>0</v>
      </c>
      <c r="AH554" s="41">
        <f t="shared" si="102"/>
        <v>0</v>
      </c>
      <c r="AI554" s="41">
        <f t="shared" si="103"/>
        <v>0</v>
      </c>
      <c r="AJ554" s="41">
        <f t="shared" si="104"/>
        <v>0</v>
      </c>
      <c r="AK554" s="41">
        <f t="shared" si="105"/>
        <v>0</v>
      </c>
      <c r="AL554" s="41">
        <f t="shared" si="106"/>
        <v>0</v>
      </c>
      <c r="AN554" s="40">
        <f t="shared" si="109"/>
        <v>541</v>
      </c>
      <c r="AO5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4" s="42">
        <f>IF(B554="",0,IF(ISERROR(VLOOKUP(B554,LesName,1,FALSE)),"ошибка в наименовании",0))</f>
        <v>0</v>
      </c>
      <c r="AQ554" s="42">
        <f>IF(OR(AND(LEN(C554)&gt;0,LEN(B554)&gt;0,H554&lt;&gt;0),AND(LEN(C554)=0,LEN(B554)=0,H554=0)),0,"введены не все данные (графы Б, В, 9)")</f>
        <v>0</v>
      </c>
    </row>
    <row r="555" spans="1:43" hidden="1" x14ac:dyDescent="0.2">
      <c r="A555" s="34">
        <v>542</v>
      </c>
      <c r="B555" s="35"/>
      <c r="C555" s="35"/>
      <c r="D555" s="35"/>
      <c r="E555" s="35"/>
      <c r="F555" s="36"/>
      <c r="G555" s="37"/>
      <c r="H555" s="39">
        <f t="shared" si="107"/>
        <v>0</v>
      </c>
      <c r="I555" s="38"/>
      <c r="J555" s="38"/>
      <c r="K555" s="38"/>
      <c r="L555" s="38"/>
      <c r="M555" s="38"/>
      <c r="N555" s="38"/>
      <c r="O555" s="38"/>
      <c r="P555" s="38"/>
      <c r="Q555" s="38"/>
      <c r="R555" s="38"/>
      <c r="S555" s="38"/>
      <c r="T555" s="38"/>
      <c r="U555" s="38"/>
      <c r="V555" s="38"/>
      <c r="W555" s="37"/>
      <c r="Y555" s="40">
        <f t="shared" si="108"/>
        <v>542</v>
      </c>
      <c r="Z555" s="41" t="e">
        <f>IF($G$6="январь",ROUND(#REF!-#REF!,2),IF(#REF!&gt;=#REF!,0,ROUND(#REF!-#REF!,2)))</f>
        <v>#REF!</v>
      </c>
      <c r="AA555" s="32" t="e">
        <f>IF(#REF!&gt;#REF!,#REF!-#REF!,0)</f>
        <v>#REF!</v>
      </c>
      <c r="AB555" s="42" t="e">
        <f>IF($G$6="январь",ROUND(#REF!-#REF!,2),IF(#REF!&gt;=#REF!,0,ROUND(#REF!-#REF!,2)))</f>
        <v>#REF!</v>
      </c>
      <c r="AC555" s="32" t="e">
        <f>IF(#REF!&gt;#REF!,#REF!-#REF!,0)</f>
        <v>#REF!</v>
      </c>
      <c r="AD555" s="32">
        <f t="shared" si="98"/>
        <v>0</v>
      </c>
      <c r="AE555" s="41">
        <f t="shared" si="99"/>
        <v>0</v>
      </c>
      <c r="AF555" s="41">
        <f t="shared" si="100"/>
        <v>0</v>
      </c>
      <c r="AG555" s="41">
        <f t="shared" si="101"/>
        <v>0</v>
      </c>
      <c r="AH555" s="41">
        <f t="shared" si="102"/>
        <v>0</v>
      </c>
      <c r="AI555" s="41">
        <f t="shared" si="103"/>
        <v>0</v>
      </c>
      <c r="AJ555" s="41">
        <f t="shared" si="104"/>
        <v>0</v>
      </c>
      <c r="AK555" s="41">
        <f t="shared" si="105"/>
        <v>0</v>
      </c>
      <c r="AL555" s="41">
        <f t="shared" si="106"/>
        <v>0</v>
      </c>
      <c r="AN555" s="40">
        <f t="shared" si="109"/>
        <v>542</v>
      </c>
      <c r="AO5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5" s="42">
        <f>IF(B555="",0,IF(ISERROR(VLOOKUP(B555,LesName,1,FALSE)),"ошибка в наименовании",0))</f>
        <v>0</v>
      </c>
      <c r="AQ555" s="42">
        <f>IF(OR(AND(LEN(C555)&gt;0,LEN(B555)&gt;0,H555&lt;&gt;0),AND(LEN(C555)=0,LEN(B555)=0,H555=0)),0,"введены не все данные (графы Б, В, 9)")</f>
        <v>0</v>
      </c>
    </row>
    <row r="556" spans="1:43" hidden="1" x14ac:dyDescent="0.2">
      <c r="A556" s="34">
        <v>543</v>
      </c>
      <c r="B556" s="35"/>
      <c r="C556" s="35"/>
      <c r="D556" s="35"/>
      <c r="E556" s="35"/>
      <c r="F556" s="36"/>
      <c r="G556" s="37"/>
      <c r="H556" s="39">
        <f t="shared" si="107"/>
        <v>0</v>
      </c>
      <c r="I556" s="38"/>
      <c r="J556" s="38"/>
      <c r="K556" s="38"/>
      <c r="L556" s="38"/>
      <c r="M556" s="38"/>
      <c r="N556" s="38"/>
      <c r="O556" s="38"/>
      <c r="P556" s="38"/>
      <c r="Q556" s="38"/>
      <c r="R556" s="38"/>
      <c r="S556" s="38"/>
      <c r="T556" s="38"/>
      <c r="U556" s="38"/>
      <c r="V556" s="38"/>
      <c r="W556" s="37"/>
      <c r="Y556" s="40">
        <f t="shared" si="108"/>
        <v>543</v>
      </c>
      <c r="Z556" s="41" t="e">
        <f>IF($G$6="январь",ROUND(#REF!-#REF!,2),IF(#REF!&gt;=#REF!,0,ROUND(#REF!-#REF!,2)))</f>
        <v>#REF!</v>
      </c>
      <c r="AA556" s="32" t="e">
        <f>IF(#REF!&gt;#REF!,#REF!-#REF!,0)</f>
        <v>#REF!</v>
      </c>
      <c r="AB556" s="42" t="e">
        <f>IF($G$6="январь",ROUND(#REF!-#REF!,2),IF(#REF!&gt;=#REF!,0,ROUND(#REF!-#REF!,2)))</f>
        <v>#REF!</v>
      </c>
      <c r="AC556" s="32" t="e">
        <f>IF(#REF!&gt;#REF!,#REF!-#REF!,0)</f>
        <v>#REF!</v>
      </c>
      <c r="AD556" s="32">
        <f t="shared" si="98"/>
        <v>0</v>
      </c>
      <c r="AE556" s="41">
        <f t="shared" si="99"/>
        <v>0</v>
      </c>
      <c r="AF556" s="41">
        <f t="shared" si="100"/>
        <v>0</v>
      </c>
      <c r="AG556" s="41">
        <f t="shared" si="101"/>
        <v>0</v>
      </c>
      <c r="AH556" s="41">
        <f t="shared" si="102"/>
        <v>0</v>
      </c>
      <c r="AI556" s="41">
        <f t="shared" si="103"/>
        <v>0</v>
      </c>
      <c r="AJ556" s="41">
        <f t="shared" si="104"/>
        <v>0</v>
      </c>
      <c r="AK556" s="41">
        <f t="shared" si="105"/>
        <v>0</v>
      </c>
      <c r="AL556" s="41">
        <f t="shared" si="106"/>
        <v>0</v>
      </c>
      <c r="AN556" s="40">
        <f t="shared" si="109"/>
        <v>543</v>
      </c>
      <c r="AO5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6" s="42">
        <f>IF(B556="",0,IF(ISERROR(VLOOKUP(B556,LesName,1,FALSE)),"ошибка в наименовании",0))</f>
        <v>0</v>
      </c>
      <c r="AQ556" s="42">
        <f>IF(OR(AND(LEN(C556)&gt;0,LEN(B556)&gt;0,H556&lt;&gt;0),AND(LEN(C556)=0,LEN(B556)=0,H556=0)),0,"введены не все данные (графы Б, В, 9)")</f>
        <v>0</v>
      </c>
    </row>
    <row r="557" spans="1:43" hidden="1" x14ac:dyDescent="0.2">
      <c r="A557" s="34">
        <v>544</v>
      </c>
      <c r="B557" s="35"/>
      <c r="C557" s="35"/>
      <c r="D557" s="35"/>
      <c r="E557" s="35"/>
      <c r="F557" s="36"/>
      <c r="G557" s="37"/>
      <c r="H557" s="39">
        <f t="shared" si="107"/>
        <v>0</v>
      </c>
      <c r="I557" s="38"/>
      <c r="J557" s="38"/>
      <c r="K557" s="38"/>
      <c r="L557" s="38"/>
      <c r="M557" s="38"/>
      <c r="N557" s="38"/>
      <c r="O557" s="38"/>
      <c r="P557" s="38"/>
      <c r="Q557" s="38"/>
      <c r="R557" s="38"/>
      <c r="S557" s="38"/>
      <c r="T557" s="38"/>
      <c r="U557" s="38"/>
      <c r="V557" s="38"/>
      <c r="W557" s="37"/>
      <c r="Y557" s="40">
        <f t="shared" si="108"/>
        <v>544</v>
      </c>
      <c r="Z557" s="41" t="e">
        <f>IF($G$6="январь",ROUND(#REF!-#REF!,2),IF(#REF!&gt;=#REF!,0,ROUND(#REF!-#REF!,2)))</f>
        <v>#REF!</v>
      </c>
      <c r="AA557" s="32" t="e">
        <f>IF(#REF!&gt;#REF!,#REF!-#REF!,0)</f>
        <v>#REF!</v>
      </c>
      <c r="AB557" s="42" t="e">
        <f>IF($G$6="январь",ROUND(#REF!-#REF!,2),IF(#REF!&gt;=#REF!,0,ROUND(#REF!-#REF!,2)))</f>
        <v>#REF!</v>
      </c>
      <c r="AC557" s="32" t="e">
        <f>IF(#REF!&gt;#REF!,#REF!-#REF!,0)</f>
        <v>#REF!</v>
      </c>
      <c r="AD557" s="32">
        <f t="shared" si="98"/>
        <v>0</v>
      </c>
      <c r="AE557" s="41">
        <f t="shared" si="99"/>
        <v>0</v>
      </c>
      <c r="AF557" s="41">
        <f t="shared" si="100"/>
        <v>0</v>
      </c>
      <c r="AG557" s="41">
        <f t="shared" si="101"/>
        <v>0</v>
      </c>
      <c r="AH557" s="41">
        <f t="shared" si="102"/>
        <v>0</v>
      </c>
      <c r="AI557" s="41">
        <f t="shared" si="103"/>
        <v>0</v>
      </c>
      <c r="AJ557" s="41">
        <f t="shared" si="104"/>
        <v>0</v>
      </c>
      <c r="AK557" s="41">
        <f t="shared" si="105"/>
        <v>0</v>
      </c>
      <c r="AL557" s="41">
        <f t="shared" si="106"/>
        <v>0</v>
      </c>
      <c r="AN557" s="40">
        <f t="shared" si="109"/>
        <v>544</v>
      </c>
      <c r="AO5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7" s="42">
        <f>IF(B557="",0,IF(ISERROR(VLOOKUP(B557,LesName,1,FALSE)),"ошибка в наименовании",0))</f>
        <v>0</v>
      </c>
      <c r="AQ557" s="42">
        <f>IF(OR(AND(LEN(C557)&gt;0,LEN(B557)&gt;0,H557&lt;&gt;0),AND(LEN(C557)=0,LEN(B557)=0,H557=0)),0,"введены не все данные (графы Б, В, 9)")</f>
        <v>0</v>
      </c>
    </row>
    <row r="558" spans="1:43" hidden="1" x14ac:dyDescent="0.2">
      <c r="A558" s="34">
        <v>545</v>
      </c>
      <c r="B558" s="35"/>
      <c r="C558" s="35"/>
      <c r="D558" s="35"/>
      <c r="E558" s="35"/>
      <c r="F558" s="36"/>
      <c r="G558" s="37"/>
      <c r="H558" s="39">
        <f t="shared" si="107"/>
        <v>0</v>
      </c>
      <c r="I558" s="38"/>
      <c r="J558" s="38"/>
      <c r="K558" s="38"/>
      <c r="L558" s="38"/>
      <c r="M558" s="38"/>
      <c r="N558" s="38"/>
      <c r="O558" s="38"/>
      <c r="P558" s="38"/>
      <c r="Q558" s="38"/>
      <c r="R558" s="38"/>
      <c r="S558" s="38"/>
      <c r="T558" s="38"/>
      <c r="U558" s="38"/>
      <c r="V558" s="38"/>
      <c r="W558" s="37"/>
      <c r="Y558" s="40">
        <f t="shared" si="108"/>
        <v>545</v>
      </c>
      <c r="Z558" s="41" t="e">
        <f>IF($G$6="январь",ROUND(#REF!-#REF!,2),IF(#REF!&gt;=#REF!,0,ROUND(#REF!-#REF!,2)))</f>
        <v>#REF!</v>
      </c>
      <c r="AA558" s="32" t="e">
        <f>IF(#REF!&gt;#REF!,#REF!-#REF!,0)</f>
        <v>#REF!</v>
      </c>
      <c r="AB558" s="42" t="e">
        <f>IF($G$6="январь",ROUND(#REF!-#REF!,2),IF(#REF!&gt;=#REF!,0,ROUND(#REF!-#REF!,2)))</f>
        <v>#REF!</v>
      </c>
      <c r="AC558" s="32" t="e">
        <f>IF(#REF!&gt;#REF!,#REF!-#REF!,0)</f>
        <v>#REF!</v>
      </c>
      <c r="AD558" s="32">
        <f t="shared" si="98"/>
        <v>0</v>
      </c>
      <c r="AE558" s="41">
        <f t="shared" si="99"/>
        <v>0</v>
      </c>
      <c r="AF558" s="41">
        <f t="shared" si="100"/>
        <v>0</v>
      </c>
      <c r="AG558" s="41">
        <f t="shared" si="101"/>
        <v>0</v>
      </c>
      <c r="AH558" s="41">
        <f t="shared" si="102"/>
        <v>0</v>
      </c>
      <c r="AI558" s="41">
        <f t="shared" si="103"/>
        <v>0</v>
      </c>
      <c r="AJ558" s="41">
        <f t="shared" si="104"/>
        <v>0</v>
      </c>
      <c r="AK558" s="41">
        <f t="shared" si="105"/>
        <v>0</v>
      </c>
      <c r="AL558" s="41">
        <f t="shared" si="106"/>
        <v>0</v>
      </c>
      <c r="AN558" s="40">
        <f t="shared" si="109"/>
        <v>545</v>
      </c>
      <c r="AO5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8" s="42">
        <f>IF(B558="",0,IF(ISERROR(VLOOKUP(B558,LesName,1,FALSE)),"ошибка в наименовании",0))</f>
        <v>0</v>
      </c>
      <c r="AQ558" s="42">
        <f>IF(OR(AND(LEN(C558)&gt;0,LEN(B558)&gt;0,H558&lt;&gt;0),AND(LEN(C558)=0,LEN(B558)=0,H558=0)),0,"введены не все данные (графы Б, В, 9)")</f>
        <v>0</v>
      </c>
    </row>
    <row r="559" spans="1:43" hidden="1" x14ac:dyDescent="0.2">
      <c r="A559" s="34">
        <v>546</v>
      </c>
      <c r="B559" s="35"/>
      <c r="C559" s="35"/>
      <c r="D559" s="35"/>
      <c r="E559" s="35"/>
      <c r="F559" s="36"/>
      <c r="G559" s="37"/>
      <c r="H559" s="39">
        <f t="shared" si="107"/>
        <v>0</v>
      </c>
      <c r="I559" s="38"/>
      <c r="J559" s="38"/>
      <c r="K559" s="38"/>
      <c r="L559" s="38"/>
      <c r="M559" s="38"/>
      <c r="N559" s="38"/>
      <c r="O559" s="38"/>
      <c r="P559" s="38"/>
      <c r="Q559" s="38"/>
      <c r="R559" s="38"/>
      <c r="S559" s="38"/>
      <c r="T559" s="38"/>
      <c r="U559" s="38"/>
      <c r="V559" s="38"/>
      <c r="W559" s="37"/>
      <c r="Y559" s="40">
        <f t="shared" si="108"/>
        <v>546</v>
      </c>
      <c r="Z559" s="41" t="e">
        <f>IF($G$6="январь",ROUND(#REF!-#REF!,2),IF(#REF!&gt;=#REF!,0,ROUND(#REF!-#REF!,2)))</f>
        <v>#REF!</v>
      </c>
      <c r="AA559" s="32" t="e">
        <f>IF(#REF!&gt;#REF!,#REF!-#REF!,0)</f>
        <v>#REF!</v>
      </c>
      <c r="AB559" s="42" t="e">
        <f>IF($G$6="январь",ROUND(#REF!-#REF!,2),IF(#REF!&gt;=#REF!,0,ROUND(#REF!-#REF!,2)))</f>
        <v>#REF!</v>
      </c>
      <c r="AC559" s="32" t="e">
        <f>IF(#REF!&gt;#REF!,#REF!-#REF!,0)</f>
        <v>#REF!</v>
      </c>
      <c r="AD559" s="32">
        <f t="shared" si="98"/>
        <v>0</v>
      </c>
      <c r="AE559" s="41">
        <f t="shared" si="99"/>
        <v>0</v>
      </c>
      <c r="AF559" s="41">
        <f t="shared" si="100"/>
        <v>0</v>
      </c>
      <c r="AG559" s="41">
        <f t="shared" si="101"/>
        <v>0</v>
      </c>
      <c r="AH559" s="41">
        <f t="shared" si="102"/>
        <v>0</v>
      </c>
      <c r="AI559" s="41">
        <f t="shared" si="103"/>
        <v>0</v>
      </c>
      <c r="AJ559" s="41">
        <f t="shared" si="104"/>
        <v>0</v>
      </c>
      <c r="AK559" s="41">
        <f t="shared" si="105"/>
        <v>0</v>
      </c>
      <c r="AL559" s="41">
        <f t="shared" si="106"/>
        <v>0</v>
      </c>
      <c r="AN559" s="40">
        <f t="shared" si="109"/>
        <v>546</v>
      </c>
      <c r="AO5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59" s="42">
        <f>IF(B559="",0,IF(ISERROR(VLOOKUP(B559,LesName,1,FALSE)),"ошибка в наименовании",0))</f>
        <v>0</v>
      </c>
      <c r="AQ559" s="42">
        <f>IF(OR(AND(LEN(C559)&gt;0,LEN(B559)&gt;0,H559&lt;&gt;0),AND(LEN(C559)=0,LEN(B559)=0,H559=0)),0,"введены не все данные (графы Б, В, 9)")</f>
        <v>0</v>
      </c>
    </row>
    <row r="560" spans="1:43" hidden="1" x14ac:dyDescent="0.2">
      <c r="A560" s="34">
        <v>547</v>
      </c>
      <c r="B560" s="35"/>
      <c r="C560" s="35"/>
      <c r="D560" s="35"/>
      <c r="E560" s="35"/>
      <c r="F560" s="36"/>
      <c r="G560" s="37"/>
      <c r="H560" s="39">
        <f t="shared" si="107"/>
        <v>0</v>
      </c>
      <c r="I560" s="38"/>
      <c r="J560" s="38"/>
      <c r="K560" s="38"/>
      <c r="L560" s="38"/>
      <c r="M560" s="38"/>
      <c r="N560" s="38"/>
      <c r="O560" s="38"/>
      <c r="P560" s="38"/>
      <c r="Q560" s="38"/>
      <c r="R560" s="38"/>
      <c r="S560" s="38"/>
      <c r="T560" s="38"/>
      <c r="U560" s="38"/>
      <c r="V560" s="38"/>
      <c r="W560" s="37"/>
      <c r="Y560" s="40">
        <f t="shared" si="108"/>
        <v>547</v>
      </c>
      <c r="Z560" s="41" t="e">
        <f>IF($G$6="январь",ROUND(#REF!-#REF!,2),IF(#REF!&gt;=#REF!,0,ROUND(#REF!-#REF!,2)))</f>
        <v>#REF!</v>
      </c>
      <c r="AA560" s="32" t="e">
        <f>IF(#REF!&gt;#REF!,#REF!-#REF!,0)</f>
        <v>#REF!</v>
      </c>
      <c r="AB560" s="42" t="e">
        <f>IF($G$6="январь",ROUND(#REF!-#REF!,2),IF(#REF!&gt;=#REF!,0,ROUND(#REF!-#REF!,2)))</f>
        <v>#REF!</v>
      </c>
      <c r="AC560" s="32" t="e">
        <f>IF(#REF!&gt;#REF!,#REF!-#REF!,0)</f>
        <v>#REF!</v>
      </c>
      <c r="AD560" s="32">
        <f t="shared" si="98"/>
        <v>0</v>
      </c>
      <c r="AE560" s="41">
        <f t="shared" si="99"/>
        <v>0</v>
      </c>
      <c r="AF560" s="41">
        <f t="shared" si="100"/>
        <v>0</v>
      </c>
      <c r="AG560" s="41">
        <f t="shared" si="101"/>
        <v>0</v>
      </c>
      <c r="AH560" s="41">
        <f t="shared" si="102"/>
        <v>0</v>
      </c>
      <c r="AI560" s="41">
        <f t="shared" si="103"/>
        <v>0</v>
      </c>
      <c r="AJ560" s="41">
        <f t="shared" si="104"/>
        <v>0</v>
      </c>
      <c r="AK560" s="41">
        <f t="shared" si="105"/>
        <v>0</v>
      </c>
      <c r="AL560" s="41">
        <f t="shared" si="106"/>
        <v>0</v>
      </c>
      <c r="AN560" s="40">
        <f t="shared" si="109"/>
        <v>547</v>
      </c>
      <c r="AO5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0" s="42">
        <f>IF(B560="",0,IF(ISERROR(VLOOKUP(B560,LesName,1,FALSE)),"ошибка в наименовании",0))</f>
        <v>0</v>
      </c>
      <c r="AQ560" s="42">
        <f>IF(OR(AND(LEN(C560)&gt;0,LEN(B560)&gt;0,H560&lt;&gt;0),AND(LEN(C560)=0,LEN(B560)=0,H560=0)),0,"введены не все данные (графы Б, В, 9)")</f>
        <v>0</v>
      </c>
    </row>
    <row r="561" spans="1:43" hidden="1" x14ac:dyDescent="0.2">
      <c r="A561" s="34">
        <v>548</v>
      </c>
      <c r="B561" s="35"/>
      <c r="C561" s="35"/>
      <c r="D561" s="35"/>
      <c r="E561" s="35"/>
      <c r="F561" s="36"/>
      <c r="G561" s="37"/>
      <c r="H561" s="39">
        <f t="shared" si="107"/>
        <v>0</v>
      </c>
      <c r="I561" s="38"/>
      <c r="J561" s="38"/>
      <c r="K561" s="38"/>
      <c r="L561" s="38"/>
      <c r="M561" s="38"/>
      <c r="N561" s="38"/>
      <c r="O561" s="38"/>
      <c r="P561" s="38"/>
      <c r="Q561" s="38"/>
      <c r="R561" s="38"/>
      <c r="S561" s="38"/>
      <c r="T561" s="38"/>
      <c r="U561" s="38"/>
      <c r="V561" s="38"/>
      <c r="W561" s="37"/>
      <c r="Y561" s="40">
        <f t="shared" si="108"/>
        <v>548</v>
      </c>
      <c r="Z561" s="41" t="e">
        <f>IF($G$6="январь",ROUND(#REF!-#REF!,2),IF(#REF!&gt;=#REF!,0,ROUND(#REF!-#REF!,2)))</f>
        <v>#REF!</v>
      </c>
      <c r="AA561" s="32" t="e">
        <f>IF(#REF!&gt;#REF!,#REF!-#REF!,0)</f>
        <v>#REF!</v>
      </c>
      <c r="AB561" s="42" t="e">
        <f>IF($G$6="январь",ROUND(#REF!-#REF!,2),IF(#REF!&gt;=#REF!,0,ROUND(#REF!-#REF!,2)))</f>
        <v>#REF!</v>
      </c>
      <c r="AC561" s="32" t="e">
        <f>IF(#REF!&gt;#REF!,#REF!-#REF!,0)</f>
        <v>#REF!</v>
      </c>
      <c r="AD561" s="32">
        <f t="shared" si="98"/>
        <v>0</v>
      </c>
      <c r="AE561" s="41">
        <f t="shared" si="99"/>
        <v>0</v>
      </c>
      <c r="AF561" s="41">
        <f t="shared" si="100"/>
        <v>0</v>
      </c>
      <c r="AG561" s="41">
        <f t="shared" si="101"/>
        <v>0</v>
      </c>
      <c r="AH561" s="41">
        <f t="shared" si="102"/>
        <v>0</v>
      </c>
      <c r="AI561" s="41">
        <f t="shared" si="103"/>
        <v>0</v>
      </c>
      <c r="AJ561" s="41">
        <f t="shared" si="104"/>
        <v>0</v>
      </c>
      <c r="AK561" s="41">
        <f t="shared" si="105"/>
        <v>0</v>
      </c>
      <c r="AL561" s="41">
        <f t="shared" si="106"/>
        <v>0</v>
      </c>
      <c r="AN561" s="40">
        <f t="shared" si="109"/>
        <v>548</v>
      </c>
      <c r="AO5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1" s="42">
        <f>IF(B561="",0,IF(ISERROR(VLOOKUP(B561,LesName,1,FALSE)),"ошибка в наименовании",0))</f>
        <v>0</v>
      </c>
      <c r="AQ561" s="42">
        <f>IF(OR(AND(LEN(C561)&gt;0,LEN(B561)&gt;0,H561&lt;&gt;0),AND(LEN(C561)=0,LEN(B561)=0,H561=0)),0,"введены не все данные (графы Б, В, 9)")</f>
        <v>0</v>
      </c>
    </row>
    <row r="562" spans="1:43" hidden="1" x14ac:dyDescent="0.2">
      <c r="A562" s="34">
        <v>549</v>
      </c>
      <c r="B562" s="35"/>
      <c r="C562" s="35"/>
      <c r="D562" s="35"/>
      <c r="E562" s="35"/>
      <c r="F562" s="36"/>
      <c r="G562" s="37"/>
      <c r="H562" s="39">
        <f t="shared" si="107"/>
        <v>0</v>
      </c>
      <c r="I562" s="38"/>
      <c r="J562" s="38"/>
      <c r="K562" s="38"/>
      <c r="L562" s="38"/>
      <c r="M562" s="38"/>
      <c r="N562" s="38"/>
      <c r="O562" s="38"/>
      <c r="P562" s="38"/>
      <c r="Q562" s="38"/>
      <c r="R562" s="38"/>
      <c r="S562" s="38"/>
      <c r="T562" s="38"/>
      <c r="U562" s="38"/>
      <c r="V562" s="38"/>
      <c r="W562" s="37"/>
      <c r="Y562" s="40">
        <f t="shared" si="108"/>
        <v>549</v>
      </c>
      <c r="Z562" s="41" t="e">
        <f>IF($G$6="январь",ROUND(#REF!-#REF!,2),IF(#REF!&gt;=#REF!,0,ROUND(#REF!-#REF!,2)))</f>
        <v>#REF!</v>
      </c>
      <c r="AA562" s="32" t="e">
        <f>IF(#REF!&gt;#REF!,#REF!-#REF!,0)</f>
        <v>#REF!</v>
      </c>
      <c r="AB562" s="42" t="e">
        <f>IF($G$6="январь",ROUND(#REF!-#REF!,2),IF(#REF!&gt;=#REF!,0,ROUND(#REF!-#REF!,2)))</f>
        <v>#REF!</v>
      </c>
      <c r="AC562" s="32" t="e">
        <f>IF(#REF!&gt;#REF!,#REF!-#REF!,0)</f>
        <v>#REF!</v>
      </c>
      <c r="AD562" s="32">
        <f t="shared" si="98"/>
        <v>0</v>
      </c>
      <c r="AE562" s="41">
        <f t="shared" si="99"/>
        <v>0</v>
      </c>
      <c r="AF562" s="41">
        <f t="shared" si="100"/>
        <v>0</v>
      </c>
      <c r="AG562" s="41">
        <f t="shared" si="101"/>
        <v>0</v>
      </c>
      <c r="AH562" s="41">
        <f t="shared" si="102"/>
        <v>0</v>
      </c>
      <c r="AI562" s="41">
        <f t="shared" si="103"/>
        <v>0</v>
      </c>
      <c r="AJ562" s="41">
        <f t="shared" si="104"/>
        <v>0</v>
      </c>
      <c r="AK562" s="41">
        <f t="shared" si="105"/>
        <v>0</v>
      </c>
      <c r="AL562" s="41">
        <f t="shared" si="106"/>
        <v>0</v>
      </c>
      <c r="AN562" s="40">
        <f t="shared" si="109"/>
        <v>549</v>
      </c>
      <c r="AO5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2" s="42">
        <f>IF(B562="",0,IF(ISERROR(VLOOKUP(B562,LesName,1,FALSE)),"ошибка в наименовании",0))</f>
        <v>0</v>
      </c>
      <c r="AQ562" s="42">
        <f>IF(OR(AND(LEN(C562)&gt;0,LEN(B562)&gt;0,H562&lt;&gt;0),AND(LEN(C562)=0,LEN(B562)=0,H562=0)),0,"введены не все данные (графы Б, В, 9)")</f>
        <v>0</v>
      </c>
    </row>
    <row r="563" spans="1:43" hidden="1" x14ac:dyDescent="0.2">
      <c r="A563" s="34">
        <v>550</v>
      </c>
      <c r="B563" s="35"/>
      <c r="C563" s="35"/>
      <c r="D563" s="35"/>
      <c r="E563" s="35"/>
      <c r="F563" s="36"/>
      <c r="G563" s="37"/>
      <c r="H563" s="39">
        <f t="shared" si="107"/>
        <v>0</v>
      </c>
      <c r="I563" s="38"/>
      <c r="J563" s="38"/>
      <c r="K563" s="38"/>
      <c r="L563" s="38"/>
      <c r="M563" s="38"/>
      <c r="N563" s="38"/>
      <c r="O563" s="38"/>
      <c r="P563" s="38"/>
      <c r="Q563" s="38"/>
      <c r="R563" s="38"/>
      <c r="S563" s="38"/>
      <c r="T563" s="38"/>
      <c r="U563" s="38"/>
      <c r="V563" s="38"/>
      <c r="W563" s="37"/>
      <c r="Y563" s="40">
        <f t="shared" si="108"/>
        <v>550</v>
      </c>
      <c r="Z563" s="41" t="e">
        <f>IF($G$6="январь",ROUND(#REF!-#REF!,2),IF(#REF!&gt;=#REF!,0,ROUND(#REF!-#REF!,2)))</f>
        <v>#REF!</v>
      </c>
      <c r="AA563" s="32" t="e">
        <f>IF(#REF!&gt;#REF!,#REF!-#REF!,0)</f>
        <v>#REF!</v>
      </c>
      <c r="AB563" s="42" t="e">
        <f>IF($G$6="январь",ROUND(#REF!-#REF!,2),IF(#REF!&gt;=#REF!,0,ROUND(#REF!-#REF!,2)))</f>
        <v>#REF!</v>
      </c>
      <c r="AC563" s="32" t="e">
        <f>IF(#REF!&gt;#REF!,#REF!-#REF!,0)</f>
        <v>#REF!</v>
      </c>
      <c r="AD563" s="32">
        <f t="shared" si="98"/>
        <v>0</v>
      </c>
      <c r="AE563" s="41">
        <f t="shared" si="99"/>
        <v>0</v>
      </c>
      <c r="AF563" s="41">
        <f t="shared" si="100"/>
        <v>0</v>
      </c>
      <c r="AG563" s="41">
        <f t="shared" si="101"/>
        <v>0</v>
      </c>
      <c r="AH563" s="41">
        <f t="shared" si="102"/>
        <v>0</v>
      </c>
      <c r="AI563" s="41">
        <f t="shared" si="103"/>
        <v>0</v>
      </c>
      <c r="AJ563" s="41">
        <f t="shared" si="104"/>
        <v>0</v>
      </c>
      <c r="AK563" s="41">
        <f t="shared" si="105"/>
        <v>0</v>
      </c>
      <c r="AL563" s="41">
        <f t="shared" si="106"/>
        <v>0</v>
      </c>
      <c r="AN563" s="40">
        <f t="shared" si="109"/>
        <v>550</v>
      </c>
      <c r="AO5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3" s="42">
        <f>IF(B563="",0,IF(ISERROR(VLOOKUP(B563,LesName,1,FALSE)),"ошибка в наименовании",0))</f>
        <v>0</v>
      </c>
      <c r="AQ563" s="42">
        <f>IF(OR(AND(LEN(C563)&gt;0,LEN(B563)&gt;0,H563&lt;&gt;0),AND(LEN(C563)=0,LEN(B563)=0,H563=0)),0,"введены не все данные (графы Б, В, 9)")</f>
        <v>0</v>
      </c>
    </row>
    <row r="564" spans="1:43" hidden="1" x14ac:dyDescent="0.2">
      <c r="A564" s="34">
        <v>551</v>
      </c>
      <c r="B564" s="35"/>
      <c r="C564" s="35"/>
      <c r="D564" s="35"/>
      <c r="E564" s="35"/>
      <c r="F564" s="36"/>
      <c r="G564" s="37"/>
      <c r="H564" s="39">
        <f t="shared" si="107"/>
        <v>0</v>
      </c>
      <c r="I564" s="38"/>
      <c r="J564" s="38"/>
      <c r="K564" s="38"/>
      <c r="L564" s="38"/>
      <c r="M564" s="38"/>
      <c r="N564" s="38"/>
      <c r="O564" s="38"/>
      <c r="P564" s="38"/>
      <c r="Q564" s="38"/>
      <c r="R564" s="38"/>
      <c r="S564" s="38"/>
      <c r="T564" s="38"/>
      <c r="U564" s="38"/>
      <c r="V564" s="38"/>
      <c r="W564" s="37"/>
      <c r="Y564" s="40">
        <f t="shared" si="108"/>
        <v>551</v>
      </c>
      <c r="Z564" s="41" t="e">
        <f>IF($G$6="январь",ROUND(#REF!-#REF!,2),IF(#REF!&gt;=#REF!,0,ROUND(#REF!-#REF!,2)))</f>
        <v>#REF!</v>
      </c>
      <c r="AA564" s="32" t="e">
        <f>IF(#REF!&gt;#REF!,#REF!-#REF!,0)</f>
        <v>#REF!</v>
      </c>
      <c r="AB564" s="42" t="e">
        <f>IF($G$6="январь",ROUND(#REF!-#REF!,2),IF(#REF!&gt;=#REF!,0,ROUND(#REF!-#REF!,2)))</f>
        <v>#REF!</v>
      </c>
      <c r="AC564" s="32" t="e">
        <f>IF(#REF!&gt;#REF!,#REF!-#REF!,0)</f>
        <v>#REF!</v>
      </c>
      <c r="AD564" s="32">
        <f t="shared" si="98"/>
        <v>0</v>
      </c>
      <c r="AE564" s="41">
        <f t="shared" si="99"/>
        <v>0</v>
      </c>
      <c r="AF564" s="41">
        <f t="shared" si="100"/>
        <v>0</v>
      </c>
      <c r="AG564" s="41">
        <f t="shared" si="101"/>
        <v>0</v>
      </c>
      <c r="AH564" s="41">
        <f t="shared" si="102"/>
        <v>0</v>
      </c>
      <c r="AI564" s="41">
        <f t="shared" si="103"/>
        <v>0</v>
      </c>
      <c r="AJ564" s="41">
        <f t="shared" si="104"/>
        <v>0</v>
      </c>
      <c r="AK564" s="41">
        <f t="shared" si="105"/>
        <v>0</v>
      </c>
      <c r="AL564" s="41">
        <f t="shared" si="106"/>
        <v>0</v>
      </c>
      <c r="AN564" s="40">
        <f t="shared" si="109"/>
        <v>551</v>
      </c>
      <c r="AO5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4" s="42">
        <f>IF(B564="",0,IF(ISERROR(VLOOKUP(B564,LesName,1,FALSE)),"ошибка в наименовании",0))</f>
        <v>0</v>
      </c>
      <c r="AQ564" s="42">
        <f>IF(OR(AND(LEN(C564)&gt;0,LEN(B564)&gt;0,H564&lt;&gt;0),AND(LEN(C564)=0,LEN(B564)=0,H564=0)),0,"введены не все данные (графы Б, В, 9)")</f>
        <v>0</v>
      </c>
    </row>
    <row r="565" spans="1:43" hidden="1" x14ac:dyDescent="0.2">
      <c r="A565" s="34">
        <v>552</v>
      </c>
      <c r="B565" s="35"/>
      <c r="C565" s="35"/>
      <c r="D565" s="35"/>
      <c r="E565" s="35"/>
      <c r="F565" s="36"/>
      <c r="G565" s="37"/>
      <c r="H565" s="39">
        <f t="shared" si="107"/>
        <v>0</v>
      </c>
      <c r="I565" s="38"/>
      <c r="J565" s="38"/>
      <c r="K565" s="38"/>
      <c r="L565" s="38"/>
      <c r="M565" s="38"/>
      <c r="N565" s="38"/>
      <c r="O565" s="38"/>
      <c r="P565" s="38"/>
      <c r="Q565" s="38"/>
      <c r="R565" s="38"/>
      <c r="S565" s="38"/>
      <c r="T565" s="38"/>
      <c r="U565" s="38"/>
      <c r="V565" s="38"/>
      <c r="W565" s="37"/>
      <c r="Y565" s="40">
        <f t="shared" si="108"/>
        <v>552</v>
      </c>
      <c r="Z565" s="41" t="e">
        <f>IF($G$6="январь",ROUND(#REF!-#REF!,2),IF(#REF!&gt;=#REF!,0,ROUND(#REF!-#REF!,2)))</f>
        <v>#REF!</v>
      </c>
      <c r="AA565" s="32" t="e">
        <f>IF(#REF!&gt;#REF!,#REF!-#REF!,0)</f>
        <v>#REF!</v>
      </c>
      <c r="AB565" s="42" t="e">
        <f>IF($G$6="январь",ROUND(#REF!-#REF!,2),IF(#REF!&gt;=#REF!,0,ROUND(#REF!-#REF!,2)))</f>
        <v>#REF!</v>
      </c>
      <c r="AC565" s="32" t="e">
        <f>IF(#REF!&gt;#REF!,#REF!-#REF!,0)</f>
        <v>#REF!</v>
      </c>
      <c r="AD565" s="32">
        <f t="shared" si="98"/>
        <v>0</v>
      </c>
      <c r="AE565" s="41">
        <f t="shared" si="99"/>
        <v>0</v>
      </c>
      <c r="AF565" s="41">
        <f t="shared" si="100"/>
        <v>0</v>
      </c>
      <c r="AG565" s="41">
        <f t="shared" si="101"/>
        <v>0</v>
      </c>
      <c r="AH565" s="41">
        <f t="shared" si="102"/>
        <v>0</v>
      </c>
      <c r="AI565" s="41">
        <f t="shared" si="103"/>
        <v>0</v>
      </c>
      <c r="AJ565" s="41">
        <f t="shared" si="104"/>
        <v>0</v>
      </c>
      <c r="AK565" s="41">
        <f t="shared" si="105"/>
        <v>0</v>
      </c>
      <c r="AL565" s="41">
        <f t="shared" si="106"/>
        <v>0</v>
      </c>
      <c r="AN565" s="40">
        <f t="shared" si="109"/>
        <v>552</v>
      </c>
      <c r="AO5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5" s="42">
        <f>IF(B565="",0,IF(ISERROR(VLOOKUP(B565,LesName,1,FALSE)),"ошибка в наименовании",0))</f>
        <v>0</v>
      </c>
      <c r="AQ565" s="42">
        <f>IF(OR(AND(LEN(C565)&gt;0,LEN(B565)&gt;0,H565&lt;&gt;0),AND(LEN(C565)=0,LEN(B565)=0,H565=0)),0,"введены не все данные (графы Б, В, 9)")</f>
        <v>0</v>
      </c>
    </row>
    <row r="566" spans="1:43" hidden="1" x14ac:dyDescent="0.2">
      <c r="A566" s="34">
        <v>553</v>
      </c>
      <c r="B566" s="35"/>
      <c r="C566" s="35"/>
      <c r="D566" s="35"/>
      <c r="E566" s="35"/>
      <c r="F566" s="36"/>
      <c r="G566" s="37"/>
      <c r="H566" s="39">
        <f t="shared" si="107"/>
        <v>0</v>
      </c>
      <c r="I566" s="38"/>
      <c r="J566" s="38"/>
      <c r="K566" s="38"/>
      <c r="L566" s="38"/>
      <c r="M566" s="38"/>
      <c r="N566" s="38"/>
      <c r="O566" s="38"/>
      <c r="P566" s="38"/>
      <c r="Q566" s="38"/>
      <c r="R566" s="38"/>
      <c r="S566" s="38"/>
      <c r="T566" s="38"/>
      <c r="U566" s="38"/>
      <c r="V566" s="38"/>
      <c r="W566" s="37"/>
      <c r="Y566" s="40">
        <f t="shared" si="108"/>
        <v>553</v>
      </c>
      <c r="Z566" s="41" t="e">
        <f>IF($G$6="январь",ROUND(#REF!-#REF!,2),IF(#REF!&gt;=#REF!,0,ROUND(#REF!-#REF!,2)))</f>
        <v>#REF!</v>
      </c>
      <c r="AA566" s="32" t="e">
        <f>IF(#REF!&gt;#REF!,#REF!-#REF!,0)</f>
        <v>#REF!</v>
      </c>
      <c r="AB566" s="42" t="e">
        <f>IF($G$6="январь",ROUND(#REF!-#REF!,2),IF(#REF!&gt;=#REF!,0,ROUND(#REF!-#REF!,2)))</f>
        <v>#REF!</v>
      </c>
      <c r="AC566" s="32" t="e">
        <f>IF(#REF!&gt;#REF!,#REF!-#REF!,0)</f>
        <v>#REF!</v>
      </c>
      <c r="AD566" s="32">
        <f t="shared" si="98"/>
        <v>0</v>
      </c>
      <c r="AE566" s="41">
        <f t="shared" si="99"/>
        <v>0</v>
      </c>
      <c r="AF566" s="41">
        <f t="shared" si="100"/>
        <v>0</v>
      </c>
      <c r="AG566" s="41">
        <f t="shared" si="101"/>
        <v>0</v>
      </c>
      <c r="AH566" s="41">
        <f t="shared" si="102"/>
        <v>0</v>
      </c>
      <c r="AI566" s="41">
        <f t="shared" si="103"/>
        <v>0</v>
      </c>
      <c r="AJ566" s="41">
        <f t="shared" si="104"/>
        <v>0</v>
      </c>
      <c r="AK566" s="41">
        <f t="shared" si="105"/>
        <v>0</v>
      </c>
      <c r="AL566" s="41">
        <f t="shared" si="106"/>
        <v>0</v>
      </c>
      <c r="AN566" s="40">
        <f t="shared" si="109"/>
        <v>553</v>
      </c>
      <c r="AO5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6" s="42">
        <f>IF(B566="",0,IF(ISERROR(VLOOKUP(B566,LesName,1,FALSE)),"ошибка в наименовании",0))</f>
        <v>0</v>
      </c>
      <c r="AQ566" s="42">
        <f>IF(OR(AND(LEN(C566)&gt;0,LEN(B566)&gt;0,H566&lt;&gt;0),AND(LEN(C566)=0,LEN(B566)=0,H566=0)),0,"введены не все данные (графы Б, В, 9)")</f>
        <v>0</v>
      </c>
    </row>
    <row r="567" spans="1:43" hidden="1" x14ac:dyDescent="0.2">
      <c r="A567" s="34">
        <v>554</v>
      </c>
      <c r="B567" s="35"/>
      <c r="C567" s="35"/>
      <c r="D567" s="35"/>
      <c r="E567" s="35"/>
      <c r="F567" s="36"/>
      <c r="G567" s="37"/>
      <c r="H567" s="39">
        <f t="shared" si="107"/>
        <v>0</v>
      </c>
      <c r="I567" s="38"/>
      <c r="J567" s="38"/>
      <c r="K567" s="38"/>
      <c r="L567" s="38"/>
      <c r="M567" s="38"/>
      <c r="N567" s="38"/>
      <c r="O567" s="38"/>
      <c r="P567" s="38"/>
      <c r="Q567" s="38"/>
      <c r="R567" s="38"/>
      <c r="S567" s="38"/>
      <c r="T567" s="38"/>
      <c r="U567" s="38"/>
      <c r="V567" s="38"/>
      <c r="W567" s="37"/>
      <c r="Y567" s="40">
        <f t="shared" si="108"/>
        <v>554</v>
      </c>
      <c r="Z567" s="41" t="e">
        <f>IF($G$6="январь",ROUND(#REF!-#REF!,2),IF(#REF!&gt;=#REF!,0,ROUND(#REF!-#REF!,2)))</f>
        <v>#REF!</v>
      </c>
      <c r="AA567" s="32" t="e">
        <f>IF(#REF!&gt;#REF!,#REF!-#REF!,0)</f>
        <v>#REF!</v>
      </c>
      <c r="AB567" s="42" t="e">
        <f>IF($G$6="январь",ROUND(#REF!-#REF!,2),IF(#REF!&gt;=#REF!,0,ROUND(#REF!-#REF!,2)))</f>
        <v>#REF!</v>
      </c>
      <c r="AC567" s="32" t="e">
        <f>IF(#REF!&gt;#REF!,#REF!-#REF!,0)</f>
        <v>#REF!</v>
      </c>
      <c r="AD567" s="32">
        <f t="shared" si="98"/>
        <v>0</v>
      </c>
      <c r="AE567" s="41">
        <f t="shared" si="99"/>
        <v>0</v>
      </c>
      <c r="AF567" s="41">
        <f t="shared" si="100"/>
        <v>0</v>
      </c>
      <c r="AG567" s="41">
        <f t="shared" si="101"/>
        <v>0</v>
      </c>
      <c r="AH567" s="41">
        <f t="shared" si="102"/>
        <v>0</v>
      </c>
      <c r="AI567" s="41">
        <f t="shared" si="103"/>
        <v>0</v>
      </c>
      <c r="AJ567" s="41">
        <f t="shared" si="104"/>
        <v>0</v>
      </c>
      <c r="AK567" s="41">
        <f t="shared" si="105"/>
        <v>0</v>
      </c>
      <c r="AL567" s="41">
        <f t="shared" si="106"/>
        <v>0</v>
      </c>
      <c r="AN567" s="40">
        <f t="shared" si="109"/>
        <v>554</v>
      </c>
      <c r="AO5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7" s="42">
        <f>IF(B567="",0,IF(ISERROR(VLOOKUP(B567,LesName,1,FALSE)),"ошибка в наименовании",0))</f>
        <v>0</v>
      </c>
      <c r="AQ567" s="42">
        <f>IF(OR(AND(LEN(C567)&gt;0,LEN(B567)&gt;0,H567&lt;&gt;0),AND(LEN(C567)=0,LEN(B567)=0,H567=0)),0,"введены не все данные (графы Б, В, 9)")</f>
        <v>0</v>
      </c>
    </row>
    <row r="568" spans="1:43" hidden="1" x14ac:dyDescent="0.2">
      <c r="A568" s="34">
        <v>555</v>
      </c>
      <c r="B568" s="35"/>
      <c r="C568" s="35"/>
      <c r="D568" s="35"/>
      <c r="E568" s="35"/>
      <c r="F568" s="36"/>
      <c r="G568" s="37"/>
      <c r="H568" s="39">
        <f t="shared" si="107"/>
        <v>0</v>
      </c>
      <c r="I568" s="38"/>
      <c r="J568" s="38"/>
      <c r="K568" s="38"/>
      <c r="L568" s="38"/>
      <c r="M568" s="38"/>
      <c r="N568" s="38"/>
      <c r="O568" s="38"/>
      <c r="P568" s="38"/>
      <c r="Q568" s="38"/>
      <c r="R568" s="38"/>
      <c r="S568" s="38"/>
      <c r="T568" s="38"/>
      <c r="U568" s="38"/>
      <c r="V568" s="38"/>
      <c r="W568" s="37"/>
      <c r="Y568" s="40">
        <f t="shared" si="108"/>
        <v>555</v>
      </c>
      <c r="Z568" s="41" t="e">
        <f>IF($G$6="январь",ROUND(#REF!-#REF!,2),IF(#REF!&gt;=#REF!,0,ROUND(#REF!-#REF!,2)))</f>
        <v>#REF!</v>
      </c>
      <c r="AA568" s="32" t="e">
        <f>IF(#REF!&gt;#REF!,#REF!-#REF!,0)</f>
        <v>#REF!</v>
      </c>
      <c r="AB568" s="42" t="e">
        <f>IF($G$6="январь",ROUND(#REF!-#REF!,2),IF(#REF!&gt;=#REF!,0,ROUND(#REF!-#REF!,2)))</f>
        <v>#REF!</v>
      </c>
      <c r="AC568" s="32" t="e">
        <f>IF(#REF!&gt;#REF!,#REF!-#REF!,0)</f>
        <v>#REF!</v>
      </c>
      <c r="AD568" s="32">
        <f t="shared" si="98"/>
        <v>0</v>
      </c>
      <c r="AE568" s="41">
        <f t="shared" si="99"/>
        <v>0</v>
      </c>
      <c r="AF568" s="41">
        <f t="shared" si="100"/>
        <v>0</v>
      </c>
      <c r="AG568" s="41">
        <f t="shared" si="101"/>
        <v>0</v>
      </c>
      <c r="AH568" s="41">
        <f t="shared" si="102"/>
        <v>0</v>
      </c>
      <c r="AI568" s="41">
        <f t="shared" si="103"/>
        <v>0</v>
      </c>
      <c r="AJ568" s="41">
        <f t="shared" si="104"/>
        <v>0</v>
      </c>
      <c r="AK568" s="41">
        <f t="shared" si="105"/>
        <v>0</v>
      </c>
      <c r="AL568" s="41">
        <f t="shared" si="106"/>
        <v>0</v>
      </c>
      <c r="AN568" s="40">
        <f t="shared" si="109"/>
        <v>555</v>
      </c>
      <c r="AO5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8" s="42">
        <f>IF(B568="",0,IF(ISERROR(VLOOKUP(B568,LesName,1,FALSE)),"ошибка в наименовании",0))</f>
        <v>0</v>
      </c>
      <c r="AQ568" s="42">
        <f>IF(OR(AND(LEN(C568)&gt;0,LEN(B568)&gt;0,H568&lt;&gt;0),AND(LEN(C568)=0,LEN(B568)=0,H568=0)),0,"введены не все данные (графы Б, В, 9)")</f>
        <v>0</v>
      </c>
    </row>
    <row r="569" spans="1:43" hidden="1" x14ac:dyDescent="0.2">
      <c r="A569" s="34">
        <v>556</v>
      </c>
      <c r="B569" s="35"/>
      <c r="C569" s="35"/>
      <c r="D569" s="35"/>
      <c r="E569" s="35"/>
      <c r="F569" s="36"/>
      <c r="G569" s="37"/>
      <c r="H569" s="39">
        <f t="shared" si="107"/>
        <v>0</v>
      </c>
      <c r="I569" s="38"/>
      <c r="J569" s="38"/>
      <c r="K569" s="38"/>
      <c r="L569" s="38"/>
      <c r="M569" s="38"/>
      <c r="N569" s="38"/>
      <c r="O569" s="38"/>
      <c r="P569" s="38"/>
      <c r="Q569" s="38"/>
      <c r="R569" s="38"/>
      <c r="S569" s="38"/>
      <c r="T569" s="38"/>
      <c r="U569" s="38"/>
      <c r="V569" s="38"/>
      <c r="W569" s="37"/>
      <c r="Y569" s="40">
        <f t="shared" si="108"/>
        <v>556</v>
      </c>
      <c r="Z569" s="41" t="e">
        <f>IF($G$6="январь",ROUND(#REF!-#REF!,2),IF(#REF!&gt;=#REF!,0,ROUND(#REF!-#REF!,2)))</f>
        <v>#REF!</v>
      </c>
      <c r="AA569" s="32" t="e">
        <f>IF(#REF!&gt;#REF!,#REF!-#REF!,0)</f>
        <v>#REF!</v>
      </c>
      <c r="AB569" s="42" t="e">
        <f>IF($G$6="январь",ROUND(#REF!-#REF!,2),IF(#REF!&gt;=#REF!,0,ROUND(#REF!-#REF!,2)))</f>
        <v>#REF!</v>
      </c>
      <c r="AC569" s="32" t="e">
        <f>IF(#REF!&gt;#REF!,#REF!-#REF!,0)</f>
        <v>#REF!</v>
      </c>
      <c r="AD569" s="32">
        <f t="shared" si="98"/>
        <v>0</v>
      </c>
      <c r="AE569" s="41">
        <f t="shared" si="99"/>
        <v>0</v>
      </c>
      <c r="AF569" s="41">
        <f t="shared" si="100"/>
        <v>0</v>
      </c>
      <c r="AG569" s="41">
        <f t="shared" si="101"/>
        <v>0</v>
      </c>
      <c r="AH569" s="41">
        <f t="shared" si="102"/>
        <v>0</v>
      </c>
      <c r="AI569" s="41">
        <f t="shared" si="103"/>
        <v>0</v>
      </c>
      <c r="AJ569" s="41">
        <f t="shared" si="104"/>
        <v>0</v>
      </c>
      <c r="AK569" s="41">
        <f t="shared" si="105"/>
        <v>0</v>
      </c>
      <c r="AL569" s="41">
        <f t="shared" si="106"/>
        <v>0</v>
      </c>
      <c r="AN569" s="40">
        <f t="shared" si="109"/>
        <v>556</v>
      </c>
      <c r="AO5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69" s="42">
        <f>IF(B569="",0,IF(ISERROR(VLOOKUP(B569,LesName,1,FALSE)),"ошибка в наименовании",0))</f>
        <v>0</v>
      </c>
      <c r="AQ569" s="42">
        <f>IF(OR(AND(LEN(C569)&gt;0,LEN(B569)&gt;0,H569&lt;&gt;0),AND(LEN(C569)=0,LEN(B569)=0,H569=0)),0,"введены не все данные (графы Б, В, 9)")</f>
        <v>0</v>
      </c>
    </row>
    <row r="570" spans="1:43" hidden="1" x14ac:dyDescent="0.2">
      <c r="A570" s="34">
        <v>557</v>
      </c>
      <c r="B570" s="35"/>
      <c r="C570" s="35"/>
      <c r="D570" s="35"/>
      <c r="E570" s="35"/>
      <c r="F570" s="36"/>
      <c r="G570" s="37"/>
      <c r="H570" s="39">
        <f t="shared" si="107"/>
        <v>0</v>
      </c>
      <c r="I570" s="38"/>
      <c r="J570" s="38"/>
      <c r="K570" s="38"/>
      <c r="L570" s="38"/>
      <c r="M570" s="38"/>
      <c r="N570" s="38"/>
      <c r="O570" s="38"/>
      <c r="P570" s="38"/>
      <c r="Q570" s="38"/>
      <c r="R570" s="38"/>
      <c r="S570" s="38"/>
      <c r="T570" s="38"/>
      <c r="U570" s="38"/>
      <c r="V570" s="38"/>
      <c r="W570" s="37"/>
      <c r="Y570" s="40">
        <f t="shared" si="108"/>
        <v>557</v>
      </c>
      <c r="Z570" s="41" t="e">
        <f>IF($G$6="январь",ROUND(#REF!-#REF!,2),IF(#REF!&gt;=#REF!,0,ROUND(#REF!-#REF!,2)))</f>
        <v>#REF!</v>
      </c>
      <c r="AA570" s="32" t="e">
        <f>IF(#REF!&gt;#REF!,#REF!-#REF!,0)</f>
        <v>#REF!</v>
      </c>
      <c r="AB570" s="42" t="e">
        <f>IF($G$6="январь",ROUND(#REF!-#REF!,2),IF(#REF!&gt;=#REF!,0,ROUND(#REF!-#REF!,2)))</f>
        <v>#REF!</v>
      </c>
      <c r="AC570" s="32" t="e">
        <f>IF(#REF!&gt;#REF!,#REF!-#REF!,0)</f>
        <v>#REF!</v>
      </c>
      <c r="AD570" s="32">
        <f t="shared" si="98"/>
        <v>0</v>
      </c>
      <c r="AE570" s="41">
        <f t="shared" si="99"/>
        <v>0</v>
      </c>
      <c r="AF570" s="41">
        <f t="shared" si="100"/>
        <v>0</v>
      </c>
      <c r="AG570" s="41">
        <f t="shared" si="101"/>
        <v>0</v>
      </c>
      <c r="AH570" s="41">
        <f t="shared" si="102"/>
        <v>0</v>
      </c>
      <c r="AI570" s="41">
        <f t="shared" si="103"/>
        <v>0</v>
      </c>
      <c r="AJ570" s="41">
        <f t="shared" si="104"/>
        <v>0</v>
      </c>
      <c r="AK570" s="41">
        <f t="shared" si="105"/>
        <v>0</v>
      </c>
      <c r="AL570" s="41">
        <f t="shared" si="106"/>
        <v>0</v>
      </c>
      <c r="AN570" s="40">
        <f t="shared" si="109"/>
        <v>557</v>
      </c>
      <c r="AO5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0" s="42">
        <f>IF(B570="",0,IF(ISERROR(VLOOKUP(B570,LesName,1,FALSE)),"ошибка в наименовании",0))</f>
        <v>0</v>
      </c>
      <c r="AQ570" s="42">
        <f>IF(OR(AND(LEN(C570)&gt;0,LEN(B570)&gt;0,H570&lt;&gt;0),AND(LEN(C570)=0,LEN(B570)=0,H570=0)),0,"введены не все данные (графы Б, В, 9)")</f>
        <v>0</v>
      </c>
    </row>
    <row r="571" spans="1:43" hidden="1" x14ac:dyDescent="0.2">
      <c r="A571" s="34">
        <v>558</v>
      </c>
      <c r="B571" s="35"/>
      <c r="C571" s="35"/>
      <c r="D571" s="35"/>
      <c r="E571" s="35"/>
      <c r="F571" s="36"/>
      <c r="G571" s="37"/>
      <c r="H571" s="39">
        <f t="shared" si="107"/>
        <v>0</v>
      </c>
      <c r="I571" s="38"/>
      <c r="J571" s="38"/>
      <c r="K571" s="38"/>
      <c r="L571" s="38"/>
      <c r="M571" s="38"/>
      <c r="N571" s="38"/>
      <c r="O571" s="38"/>
      <c r="P571" s="38"/>
      <c r="Q571" s="38"/>
      <c r="R571" s="38"/>
      <c r="S571" s="38"/>
      <c r="T571" s="38"/>
      <c r="U571" s="38"/>
      <c r="V571" s="38"/>
      <c r="W571" s="37"/>
      <c r="Y571" s="40">
        <f t="shared" si="108"/>
        <v>558</v>
      </c>
      <c r="Z571" s="41" t="e">
        <f>IF($G$6="январь",ROUND(#REF!-#REF!,2),IF(#REF!&gt;=#REF!,0,ROUND(#REF!-#REF!,2)))</f>
        <v>#REF!</v>
      </c>
      <c r="AA571" s="32" t="e">
        <f>IF(#REF!&gt;#REF!,#REF!-#REF!,0)</f>
        <v>#REF!</v>
      </c>
      <c r="AB571" s="42" t="e">
        <f>IF($G$6="январь",ROUND(#REF!-#REF!,2),IF(#REF!&gt;=#REF!,0,ROUND(#REF!-#REF!,2)))</f>
        <v>#REF!</v>
      </c>
      <c r="AC571" s="32" t="e">
        <f>IF(#REF!&gt;#REF!,#REF!-#REF!,0)</f>
        <v>#REF!</v>
      </c>
      <c r="AD571" s="32">
        <f t="shared" si="98"/>
        <v>0</v>
      </c>
      <c r="AE571" s="41">
        <f t="shared" si="99"/>
        <v>0</v>
      </c>
      <c r="AF571" s="41">
        <f t="shared" si="100"/>
        <v>0</v>
      </c>
      <c r="AG571" s="41">
        <f t="shared" si="101"/>
        <v>0</v>
      </c>
      <c r="AH571" s="41">
        <f t="shared" si="102"/>
        <v>0</v>
      </c>
      <c r="AI571" s="41">
        <f t="shared" si="103"/>
        <v>0</v>
      </c>
      <c r="AJ571" s="41">
        <f t="shared" si="104"/>
        <v>0</v>
      </c>
      <c r="AK571" s="41">
        <f t="shared" si="105"/>
        <v>0</v>
      </c>
      <c r="AL571" s="41">
        <f t="shared" si="106"/>
        <v>0</v>
      </c>
      <c r="AN571" s="40">
        <f t="shared" si="109"/>
        <v>558</v>
      </c>
      <c r="AO5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1" s="42">
        <f>IF(B571="",0,IF(ISERROR(VLOOKUP(B571,LesName,1,FALSE)),"ошибка в наименовании",0))</f>
        <v>0</v>
      </c>
      <c r="AQ571" s="42">
        <f>IF(OR(AND(LEN(C571)&gt;0,LEN(B571)&gt;0,H571&lt;&gt;0),AND(LEN(C571)=0,LEN(B571)=0,H571=0)),0,"введены не все данные (графы Б, В, 9)")</f>
        <v>0</v>
      </c>
    </row>
    <row r="572" spans="1:43" hidden="1" x14ac:dyDescent="0.2">
      <c r="A572" s="34">
        <v>559</v>
      </c>
      <c r="B572" s="35"/>
      <c r="C572" s="35"/>
      <c r="D572" s="35"/>
      <c r="E572" s="35"/>
      <c r="F572" s="36"/>
      <c r="G572" s="37"/>
      <c r="H572" s="39">
        <f t="shared" si="107"/>
        <v>0</v>
      </c>
      <c r="I572" s="38"/>
      <c r="J572" s="38"/>
      <c r="K572" s="38"/>
      <c r="L572" s="38"/>
      <c r="M572" s="38"/>
      <c r="N572" s="38"/>
      <c r="O572" s="38"/>
      <c r="P572" s="38"/>
      <c r="Q572" s="38"/>
      <c r="R572" s="38"/>
      <c r="S572" s="38"/>
      <c r="T572" s="38"/>
      <c r="U572" s="38"/>
      <c r="V572" s="38"/>
      <c r="W572" s="37"/>
      <c r="Y572" s="40">
        <f t="shared" si="108"/>
        <v>559</v>
      </c>
      <c r="Z572" s="41" t="e">
        <f>IF($G$6="январь",ROUND(#REF!-#REF!,2),IF(#REF!&gt;=#REF!,0,ROUND(#REF!-#REF!,2)))</f>
        <v>#REF!</v>
      </c>
      <c r="AA572" s="32" t="e">
        <f>IF(#REF!&gt;#REF!,#REF!-#REF!,0)</f>
        <v>#REF!</v>
      </c>
      <c r="AB572" s="42" t="e">
        <f>IF($G$6="январь",ROUND(#REF!-#REF!,2),IF(#REF!&gt;=#REF!,0,ROUND(#REF!-#REF!,2)))</f>
        <v>#REF!</v>
      </c>
      <c r="AC572" s="32" t="e">
        <f>IF(#REF!&gt;#REF!,#REF!-#REF!,0)</f>
        <v>#REF!</v>
      </c>
      <c r="AD572" s="32">
        <f t="shared" si="98"/>
        <v>0</v>
      </c>
      <c r="AE572" s="41">
        <f t="shared" si="99"/>
        <v>0</v>
      </c>
      <c r="AF572" s="41">
        <f t="shared" si="100"/>
        <v>0</v>
      </c>
      <c r="AG572" s="41">
        <f t="shared" si="101"/>
        <v>0</v>
      </c>
      <c r="AH572" s="41">
        <f t="shared" si="102"/>
        <v>0</v>
      </c>
      <c r="AI572" s="41">
        <f t="shared" si="103"/>
        <v>0</v>
      </c>
      <c r="AJ572" s="41">
        <f t="shared" si="104"/>
        <v>0</v>
      </c>
      <c r="AK572" s="41">
        <f t="shared" si="105"/>
        <v>0</v>
      </c>
      <c r="AL572" s="41">
        <f t="shared" si="106"/>
        <v>0</v>
      </c>
      <c r="AN572" s="40">
        <f t="shared" si="109"/>
        <v>559</v>
      </c>
      <c r="AO5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2" s="42">
        <f>IF(B572="",0,IF(ISERROR(VLOOKUP(B572,LesName,1,FALSE)),"ошибка в наименовании",0))</f>
        <v>0</v>
      </c>
      <c r="AQ572" s="42">
        <f>IF(OR(AND(LEN(C572)&gt;0,LEN(B572)&gt;0,H572&lt;&gt;0),AND(LEN(C572)=0,LEN(B572)=0,H572=0)),0,"введены не все данные (графы Б, В, 9)")</f>
        <v>0</v>
      </c>
    </row>
    <row r="573" spans="1:43" hidden="1" x14ac:dyDescent="0.2">
      <c r="A573" s="34">
        <v>560</v>
      </c>
      <c r="B573" s="35"/>
      <c r="C573" s="35"/>
      <c r="D573" s="35"/>
      <c r="E573" s="35"/>
      <c r="F573" s="36"/>
      <c r="G573" s="37"/>
      <c r="H573" s="39">
        <f t="shared" si="107"/>
        <v>0</v>
      </c>
      <c r="I573" s="38"/>
      <c r="J573" s="38"/>
      <c r="K573" s="38"/>
      <c r="L573" s="38"/>
      <c r="M573" s="38"/>
      <c r="N573" s="38"/>
      <c r="O573" s="38"/>
      <c r="P573" s="38"/>
      <c r="Q573" s="38"/>
      <c r="R573" s="38"/>
      <c r="S573" s="38"/>
      <c r="T573" s="38"/>
      <c r="U573" s="38"/>
      <c r="V573" s="38"/>
      <c r="W573" s="37"/>
      <c r="Y573" s="40">
        <f t="shared" si="108"/>
        <v>560</v>
      </c>
      <c r="Z573" s="41" t="e">
        <f>IF($G$6="январь",ROUND(#REF!-#REF!,2),IF(#REF!&gt;=#REF!,0,ROUND(#REF!-#REF!,2)))</f>
        <v>#REF!</v>
      </c>
      <c r="AA573" s="32" t="e">
        <f>IF(#REF!&gt;#REF!,#REF!-#REF!,0)</f>
        <v>#REF!</v>
      </c>
      <c r="AB573" s="42" t="e">
        <f>IF($G$6="январь",ROUND(#REF!-#REF!,2),IF(#REF!&gt;=#REF!,0,ROUND(#REF!-#REF!,2)))</f>
        <v>#REF!</v>
      </c>
      <c r="AC573" s="32" t="e">
        <f>IF(#REF!&gt;#REF!,#REF!-#REF!,0)</f>
        <v>#REF!</v>
      </c>
      <c r="AD573" s="32">
        <f t="shared" si="98"/>
        <v>0</v>
      </c>
      <c r="AE573" s="41">
        <f t="shared" si="99"/>
        <v>0</v>
      </c>
      <c r="AF573" s="41">
        <f t="shared" si="100"/>
        <v>0</v>
      </c>
      <c r="AG573" s="41">
        <f t="shared" si="101"/>
        <v>0</v>
      </c>
      <c r="AH573" s="41">
        <f t="shared" si="102"/>
        <v>0</v>
      </c>
      <c r="AI573" s="41">
        <f t="shared" si="103"/>
        <v>0</v>
      </c>
      <c r="AJ573" s="41">
        <f t="shared" si="104"/>
        <v>0</v>
      </c>
      <c r="AK573" s="41">
        <f t="shared" si="105"/>
        <v>0</v>
      </c>
      <c r="AL573" s="41">
        <f t="shared" si="106"/>
        <v>0</v>
      </c>
      <c r="AN573" s="40">
        <f t="shared" si="109"/>
        <v>560</v>
      </c>
      <c r="AO5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3" s="42">
        <f>IF(B573="",0,IF(ISERROR(VLOOKUP(B573,LesName,1,FALSE)),"ошибка в наименовании",0))</f>
        <v>0</v>
      </c>
      <c r="AQ573" s="42">
        <f>IF(OR(AND(LEN(C573)&gt;0,LEN(B573)&gt;0,H573&lt;&gt;0),AND(LEN(C573)=0,LEN(B573)=0,H573=0)),0,"введены не все данные (графы Б, В, 9)")</f>
        <v>0</v>
      </c>
    </row>
    <row r="574" spans="1:43" hidden="1" x14ac:dyDescent="0.2">
      <c r="A574" s="34">
        <v>561</v>
      </c>
      <c r="B574" s="35"/>
      <c r="C574" s="35"/>
      <c r="D574" s="35"/>
      <c r="E574" s="35"/>
      <c r="F574" s="36"/>
      <c r="G574" s="37"/>
      <c r="H574" s="39">
        <f t="shared" si="107"/>
        <v>0</v>
      </c>
      <c r="I574" s="38"/>
      <c r="J574" s="38"/>
      <c r="K574" s="38"/>
      <c r="L574" s="38"/>
      <c r="M574" s="38"/>
      <c r="N574" s="38"/>
      <c r="O574" s="38"/>
      <c r="P574" s="38"/>
      <c r="Q574" s="38"/>
      <c r="R574" s="38"/>
      <c r="S574" s="38"/>
      <c r="T574" s="38"/>
      <c r="U574" s="38"/>
      <c r="V574" s="38"/>
      <c r="W574" s="37"/>
      <c r="Y574" s="40">
        <f t="shared" si="108"/>
        <v>561</v>
      </c>
      <c r="Z574" s="41" t="e">
        <f>IF($G$6="январь",ROUND(#REF!-#REF!,2),IF(#REF!&gt;=#REF!,0,ROUND(#REF!-#REF!,2)))</f>
        <v>#REF!</v>
      </c>
      <c r="AA574" s="32" t="e">
        <f>IF(#REF!&gt;#REF!,#REF!-#REF!,0)</f>
        <v>#REF!</v>
      </c>
      <c r="AB574" s="42" t="e">
        <f>IF($G$6="январь",ROUND(#REF!-#REF!,2),IF(#REF!&gt;=#REF!,0,ROUND(#REF!-#REF!,2)))</f>
        <v>#REF!</v>
      </c>
      <c r="AC574" s="32" t="e">
        <f>IF(#REF!&gt;#REF!,#REF!-#REF!,0)</f>
        <v>#REF!</v>
      </c>
      <c r="AD574" s="32">
        <f t="shared" si="98"/>
        <v>0</v>
      </c>
      <c r="AE574" s="41">
        <f t="shared" si="99"/>
        <v>0</v>
      </c>
      <c r="AF574" s="41">
        <f t="shared" si="100"/>
        <v>0</v>
      </c>
      <c r="AG574" s="41">
        <f t="shared" si="101"/>
        <v>0</v>
      </c>
      <c r="AH574" s="41">
        <f t="shared" si="102"/>
        <v>0</v>
      </c>
      <c r="AI574" s="41">
        <f t="shared" si="103"/>
        <v>0</v>
      </c>
      <c r="AJ574" s="41">
        <f t="shared" si="104"/>
        <v>0</v>
      </c>
      <c r="AK574" s="41">
        <f t="shared" si="105"/>
        <v>0</v>
      </c>
      <c r="AL574" s="41">
        <f t="shared" si="106"/>
        <v>0</v>
      </c>
      <c r="AN574" s="40">
        <f t="shared" si="109"/>
        <v>561</v>
      </c>
      <c r="AO5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4" s="42">
        <f>IF(B574="",0,IF(ISERROR(VLOOKUP(B574,LesName,1,FALSE)),"ошибка в наименовании",0))</f>
        <v>0</v>
      </c>
      <c r="AQ574" s="42">
        <f>IF(OR(AND(LEN(C574)&gt;0,LEN(B574)&gt;0,H574&lt;&gt;0),AND(LEN(C574)=0,LEN(B574)=0,H574=0)),0,"введены не все данные (графы Б, В, 9)")</f>
        <v>0</v>
      </c>
    </row>
    <row r="575" spans="1:43" hidden="1" x14ac:dyDescent="0.2">
      <c r="A575" s="34">
        <v>562</v>
      </c>
      <c r="B575" s="35"/>
      <c r="C575" s="35"/>
      <c r="D575" s="35"/>
      <c r="E575" s="35"/>
      <c r="F575" s="36"/>
      <c r="G575" s="37"/>
      <c r="H575" s="39">
        <f t="shared" si="107"/>
        <v>0</v>
      </c>
      <c r="I575" s="38"/>
      <c r="J575" s="38"/>
      <c r="K575" s="38"/>
      <c r="L575" s="38"/>
      <c r="M575" s="38"/>
      <c r="N575" s="38"/>
      <c r="O575" s="38"/>
      <c r="P575" s="38"/>
      <c r="Q575" s="38"/>
      <c r="R575" s="38"/>
      <c r="S575" s="38"/>
      <c r="T575" s="38"/>
      <c r="U575" s="38"/>
      <c r="V575" s="38"/>
      <c r="W575" s="37"/>
      <c r="Y575" s="40">
        <f t="shared" si="108"/>
        <v>562</v>
      </c>
      <c r="Z575" s="41" t="e">
        <f>IF($G$6="январь",ROUND(#REF!-#REF!,2),IF(#REF!&gt;=#REF!,0,ROUND(#REF!-#REF!,2)))</f>
        <v>#REF!</v>
      </c>
      <c r="AA575" s="32" t="e">
        <f>IF(#REF!&gt;#REF!,#REF!-#REF!,0)</f>
        <v>#REF!</v>
      </c>
      <c r="AB575" s="42" t="e">
        <f>IF($G$6="январь",ROUND(#REF!-#REF!,2),IF(#REF!&gt;=#REF!,0,ROUND(#REF!-#REF!,2)))</f>
        <v>#REF!</v>
      </c>
      <c r="AC575" s="32" t="e">
        <f>IF(#REF!&gt;#REF!,#REF!-#REF!,0)</f>
        <v>#REF!</v>
      </c>
      <c r="AD575" s="32">
        <f t="shared" si="98"/>
        <v>0</v>
      </c>
      <c r="AE575" s="41">
        <f t="shared" si="99"/>
        <v>0</v>
      </c>
      <c r="AF575" s="41">
        <f t="shared" si="100"/>
        <v>0</v>
      </c>
      <c r="AG575" s="41">
        <f t="shared" si="101"/>
        <v>0</v>
      </c>
      <c r="AH575" s="41">
        <f t="shared" si="102"/>
        <v>0</v>
      </c>
      <c r="AI575" s="41">
        <f t="shared" si="103"/>
        <v>0</v>
      </c>
      <c r="AJ575" s="41">
        <f t="shared" si="104"/>
        <v>0</v>
      </c>
      <c r="AK575" s="41">
        <f t="shared" si="105"/>
        <v>0</v>
      </c>
      <c r="AL575" s="41">
        <f t="shared" si="106"/>
        <v>0</v>
      </c>
      <c r="AN575" s="40">
        <f t="shared" si="109"/>
        <v>562</v>
      </c>
      <c r="AO5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5" s="42">
        <f>IF(B575="",0,IF(ISERROR(VLOOKUP(B575,LesName,1,FALSE)),"ошибка в наименовании",0))</f>
        <v>0</v>
      </c>
      <c r="AQ575" s="42">
        <f>IF(OR(AND(LEN(C575)&gt;0,LEN(B575)&gt;0,H575&lt;&gt;0),AND(LEN(C575)=0,LEN(B575)=0,H575=0)),0,"введены не все данные (графы Б, В, 9)")</f>
        <v>0</v>
      </c>
    </row>
    <row r="576" spans="1:43" hidden="1" x14ac:dyDescent="0.2">
      <c r="A576" s="34">
        <v>563</v>
      </c>
      <c r="B576" s="35"/>
      <c r="C576" s="35"/>
      <c r="D576" s="35"/>
      <c r="E576" s="35"/>
      <c r="F576" s="36"/>
      <c r="G576" s="37"/>
      <c r="H576" s="39">
        <f t="shared" si="107"/>
        <v>0</v>
      </c>
      <c r="I576" s="38"/>
      <c r="J576" s="38"/>
      <c r="K576" s="38"/>
      <c r="L576" s="38"/>
      <c r="M576" s="38"/>
      <c r="N576" s="38"/>
      <c r="O576" s="38"/>
      <c r="P576" s="38"/>
      <c r="Q576" s="38"/>
      <c r="R576" s="38"/>
      <c r="S576" s="38"/>
      <c r="T576" s="38"/>
      <c r="U576" s="38"/>
      <c r="V576" s="38"/>
      <c r="W576" s="37"/>
      <c r="Y576" s="40">
        <f t="shared" si="108"/>
        <v>563</v>
      </c>
      <c r="Z576" s="41" t="e">
        <f>IF($G$6="январь",ROUND(#REF!-#REF!,2),IF(#REF!&gt;=#REF!,0,ROUND(#REF!-#REF!,2)))</f>
        <v>#REF!</v>
      </c>
      <c r="AA576" s="32" t="e">
        <f>IF(#REF!&gt;#REF!,#REF!-#REF!,0)</f>
        <v>#REF!</v>
      </c>
      <c r="AB576" s="42" t="e">
        <f>IF($G$6="январь",ROUND(#REF!-#REF!,2),IF(#REF!&gt;=#REF!,0,ROUND(#REF!-#REF!,2)))</f>
        <v>#REF!</v>
      </c>
      <c r="AC576" s="32" t="e">
        <f>IF(#REF!&gt;#REF!,#REF!-#REF!,0)</f>
        <v>#REF!</v>
      </c>
      <c r="AD576" s="32">
        <f t="shared" si="98"/>
        <v>0</v>
      </c>
      <c r="AE576" s="41">
        <f t="shared" si="99"/>
        <v>0</v>
      </c>
      <c r="AF576" s="41">
        <f t="shared" si="100"/>
        <v>0</v>
      </c>
      <c r="AG576" s="41">
        <f t="shared" si="101"/>
        <v>0</v>
      </c>
      <c r="AH576" s="41">
        <f t="shared" si="102"/>
        <v>0</v>
      </c>
      <c r="AI576" s="41">
        <f t="shared" si="103"/>
        <v>0</v>
      </c>
      <c r="AJ576" s="41">
        <f t="shared" si="104"/>
        <v>0</v>
      </c>
      <c r="AK576" s="41">
        <f t="shared" si="105"/>
        <v>0</v>
      </c>
      <c r="AL576" s="41">
        <f t="shared" si="106"/>
        <v>0</v>
      </c>
      <c r="AN576" s="40">
        <f t="shared" si="109"/>
        <v>563</v>
      </c>
      <c r="AO5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6" s="42">
        <f>IF(B576="",0,IF(ISERROR(VLOOKUP(B576,LesName,1,FALSE)),"ошибка в наименовании",0))</f>
        <v>0</v>
      </c>
      <c r="AQ576" s="42">
        <f>IF(OR(AND(LEN(C576)&gt;0,LEN(B576)&gt;0,H576&lt;&gt;0),AND(LEN(C576)=0,LEN(B576)=0,H576=0)),0,"введены не все данные (графы Б, В, 9)")</f>
        <v>0</v>
      </c>
    </row>
    <row r="577" spans="1:43" hidden="1" x14ac:dyDescent="0.2">
      <c r="A577" s="34">
        <v>564</v>
      </c>
      <c r="B577" s="35"/>
      <c r="C577" s="35"/>
      <c r="D577" s="35"/>
      <c r="E577" s="35"/>
      <c r="F577" s="36"/>
      <c r="G577" s="37"/>
      <c r="H577" s="39">
        <f t="shared" si="107"/>
        <v>0</v>
      </c>
      <c r="I577" s="38"/>
      <c r="J577" s="38"/>
      <c r="K577" s="38"/>
      <c r="L577" s="38"/>
      <c r="M577" s="38"/>
      <c r="N577" s="38"/>
      <c r="O577" s="38"/>
      <c r="P577" s="38"/>
      <c r="Q577" s="38"/>
      <c r="R577" s="38"/>
      <c r="S577" s="38"/>
      <c r="T577" s="38"/>
      <c r="U577" s="38"/>
      <c r="V577" s="38"/>
      <c r="W577" s="37"/>
      <c r="Y577" s="40">
        <f t="shared" si="108"/>
        <v>564</v>
      </c>
      <c r="Z577" s="41" t="e">
        <f>IF($G$6="январь",ROUND(#REF!-#REF!,2),IF(#REF!&gt;=#REF!,0,ROUND(#REF!-#REF!,2)))</f>
        <v>#REF!</v>
      </c>
      <c r="AA577" s="32" t="e">
        <f>IF(#REF!&gt;#REF!,#REF!-#REF!,0)</f>
        <v>#REF!</v>
      </c>
      <c r="AB577" s="42" t="e">
        <f>IF($G$6="январь",ROUND(#REF!-#REF!,2),IF(#REF!&gt;=#REF!,0,ROUND(#REF!-#REF!,2)))</f>
        <v>#REF!</v>
      </c>
      <c r="AC577" s="32" t="e">
        <f>IF(#REF!&gt;#REF!,#REF!-#REF!,0)</f>
        <v>#REF!</v>
      </c>
      <c r="AD577" s="32">
        <f t="shared" si="98"/>
        <v>0</v>
      </c>
      <c r="AE577" s="41">
        <f t="shared" si="99"/>
        <v>0</v>
      </c>
      <c r="AF577" s="41">
        <f t="shared" si="100"/>
        <v>0</v>
      </c>
      <c r="AG577" s="41">
        <f t="shared" si="101"/>
        <v>0</v>
      </c>
      <c r="AH577" s="41">
        <f t="shared" si="102"/>
        <v>0</v>
      </c>
      <c r="AI577" s="41">
        <f t="shared" si="103"/>
        <v>0</v>
      </c>
      <c r="AJ577" s="41">
        <f t="shared" si="104"/>
        <v>0</v>
      </c>
      <c r="AK577" s="41">
        <f t="shared" si="105"/>
        <v>0</v>
      </c>
      <c r="AL577" s="41">
        <f t="shared" si="106"/>
        <v>0</v>
      </c>
      <c r="AN577" s="40">
        <f t="shared" si="109"/>
        <v>564</v>
      </c>
      <c r="AO5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7" s="42">
        <f>IF(B577="",0,IF(ISERROR(VLOOKUP(B577,LesName,1,FALSE)),"ошибка в наименовании",0))</f>
        <v>0</v>
      </c>
      <c r="AQ577" s="42">
        <f>IF(OR(AND(LEN(C577)&gt;0,LEN(B577)&gt;0,H577&lt;&gt;0),AND(LEN(C577)=0,LEN(B577)=0,H577=0)),0,"введены не все данные (графы Б, В, 9)")</f>
        <v>0</v>
      </c>
    </row>
    <row r="578" spans="1:43" hidden="1" x14ac:dyDescent="0.2">
      <c r="A578" s="34">
        <v>565</v>
      </c>
      <c r="B578" s="35"/>
      <c r="C578" s="35"/>
      <c r="D578" s="35"/>
      <c r="E578" s="35"/>
      <c r="F578" s="36"/>
      <c r="G578" s="37"/>
      <c r="H578" s="39">
        <f t="shared" si="107"/>
        <v>0</v>
      </c>
      <c r="I578" s="38"/>
      <c r="J578" s="38"/>
      <c r="K578" s="38"/>
      <c r="L578" s="38"/>
      <c r="M578" s="38"/>
      <c r="N578" s="38"/>
      <c r="O578" s="38"/>
      <c r="P578" s="38"/>
      <c r="Q578" s="38"/>
      <c r="R578" s="38"/>
      <c r="S578" s="38"/>
      <c r="T578" s="38"/>
      <c r="U578" s="38"/>
      <c r="V578" s="38"/>
      <c r="W578" s="37"/>
      <c r="Y578" s="40">
        <f t="shared" si="108"/>
        <v>565</v>
      </c>
      <c r="Z578" s="41" t="e">
        <f>IF($G$6="январь",ROUND(#REF!-#REF!,2),IF(#REF!&gt;=#REF!,0,ROUND(#REF!-#REF!,2)))</f>
        <v>#REF!</v>
      </c>
      <c r="AA578" s="32" t="e">
        <f>IF(#REF!&gt;#REF!,#REF!-#REF!,0)</f>
        <v>#REF!</v>
      </c>
      <c r="AB578" s="42" t="e">
        <f>IF($G$6="январь",ROUND(#REF!-#REF!,2),IF(#REF!&gt;=#REF!,0,ROUND(#REF!-#REF!,2)))</f>
        <v>#REF!</v>
      </c>
      <c r="AC578" s="32" t="e">
        <f>IF(#REF!&gt;#REF!,#REF!-#REF!,0)</f>
        <v>#REF!</v>
      </c>
      <c r="AD578" s="32">
        <f t="shared" si="98"/>
        <v>0</v>
      </c>
      <c r="AE578" s="41">
        <f t="shared" si="99"/>
        <v>0</v>
      </c>
      <c r="AF578" s="41">
        <f t="shared" si="100"/>
        <v>0</v>
      </c>
      <c r="AG578" s="41">
        <f t="shared" si="101"/>
        <v>0</v>
      </c>
      <c r="AH578" s="41">
        <f t="shared" si="102"/>
        <v>0</v>
      </c>
      <c r="AI578" s="41">
        <f t="shared" si="103"/>
        <v>0</v>
      </c>
      <c r="AJ578" s="41">
        <f t="shared" si="104"/>
        <v>0</v>
      </c>
      <c r="AK578" s="41">
        <f t="shared" si="105"/>
        <v>0</v>
      </c>
      <c r="AL578" s="41">
        <f t="shared" si="106"/>
        <v>0</v>
      </c>
      <c r="AN578" s="40">
        <f t="shared" si="109"/>
        <v>565</v>
      </c>
      <c r="AO5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8" s="42">
        <f>IF(B578="",0,IF(ISERROR(VLOOKUP(B578,LesName,1,FALSE)),"ошибка в наименовании",0))</f>
        <v>0</v>
      </c>
      <c r="AQ578" s="42">
        <f>IF(OR(AND(LEN(C578)&gt;0,LEN(B578)&gt;0,H578&lt;&gt;0),AND(LEN(C578)=0,LEN(B578)=0,H578=0)),0,"введены не все данные (графы Б, В, 9)")</f>
        <v>0</v>
      </c>
    </row>
    <row r="579" spans="1:43" hidden="1" x14ac:dyDescent="0.2">
      <c r="A579" s="34">
        <v>566</v>
      </c>
      <c r="B579" s="35"/>
      <c r="C579" s="35"/>
      <c r="D579" s="35"/>
      <c r="E579" s="35"/>
      <c r="F579" s="36"/>
      <c r="G579" s="37"/>
      <c r="H579" s="39">
        <f t="shared" si="107"/>
        <v>0</v>
      </c>
      <c r="I579" s="38"/>
      <c r="J579" s="38"/>
      <c r="K579" s="38"/>
      <c r="L579" s="38"/>
      <c r="M579" s="38"/>
      <c r="N579" s="38"/>
      <c r="O579" s="38"/>
      <c r="P579" s="38"/>
      <c r="Q579" s="38"/>
      <c r="R579" s="38"/>
      <c r="S579" s="38"/>
      <c r="T579" s="38"/>
      <c r="U579" s="38"/>
      <c r="V579" s="38"/>
      <c r="W579" s="37"/>
      <c r="Y579" s="40">
        <f t="shared" si="108"/>
        <v>566</v>
      </c>
      <c r="Z579" s="41" t="e">
        <f>IF($G$6="январь",ROUND(#REF!-#REF!,2),IF(#REF!&gt;=#REF!,0,ROUND(#REF!-#REF!,2)))</f>
        <v>#REF!</v>
      </c>
      <c r="AA579" s="32" t="e">
        <f>IF(#REF!&gt;#REF!,#REF!-#REF!,0)</f>
        <v>#REF!</v>
      </c>
      <c r="AB579" s="42" t="e">
        <f>IF($G$6="январь",ROUND(#REF!-#REF!,2),IF(#REF!&gt;=#REF!,0,ROUND(#REF!-#REF!,2)))</f>
        <v>#REF!</v>
      </c>
      <c r="AC579" s="32" t="e">
        <f>IF(#REF!&gt;#REF!,#REF!-#REF!,0)</f>
        <v>#REF!</v>
      </c>
      <c r="AD579" s="32">
        <f t="shared" si="98"/>
        <v>0</v>
      </c>
      <c r="AE579" s="41">
        <f t="shared" si="99"/>
        <v>0</v>
      </c>
      <c r="AF579" s="41">
        <f t="shared" si="100"/>
        <v>0</v>
      </c>
      <c r="AG579" s="41">
        <f t="shared" si="101"/>
        <v>0</v>
      </c>
      <c r="AH579" s="41">
        <f t="shared" si="102"/>
        <v>0</v>
      </c>
      <c r="AI579" s="41">
        <f t="shared" si="103"/>
        <v>0</v>
      </c>
      <c r="AJ579" s="41">
        <f t="shared" si="104"/>
        <v>0</v>
      </c>
      <c r="AK579" s="41">
        <f t="shared" si="105"/>
        <v>0</v>
      </c>
      <c r="AL579" s="41">
        <f t="shared" si="106"/>
        <v>0</v>
      </c>
      <c r="AN579" s="40">
        <f t="shared" si="109"/>
        <v>566</v>
      </c>
      <c r="AO5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79" s="42">
        <f>IF(B579="",0,IF(ISERROR(VLOOKUP(B579,LesName,1,FALSE)),"ошибка в наименовании",0))</f>
        <v>0</v>
      </c>
      <c r="AQ579" s="42">
        <f>IF(OR(AND(LEN(C579)&gt;0,LEN(B579)&gt;0,H579&lt;&gt;0),AND(LEN(C579)=0,LEN(B579)=0,H579=0)),0,"введены не все данные (графы Б, В, 9)")</f>
        <v>0</v>
      </c>
    </row>
    <row r="580" spans="1:43" hidden="1" x14ac:dyDescent="0.2">
      <c r="A580" s="34">
        <v>567</v>
      </c>
      <c r="B580" s="35"/>
      <c r="C580" s="35"/>
      <c r="D580" s="35"/>
      <c r="E580" s="35"/>
      <c r="F580" s="36"/>
      <c r="G580" s="37"/>
      <c r="H580" s="39">
        <f t="shared" si="107"/>
        <v>0</v>
      </c>
      <c r="I580" s="38"/>
      <c r="J580" s="38"/>
      <c r="K580" s="38"/>
      <c r="L580" s="38"/>
      <c r="M580" s="38"/>
      <c r="N580" s="38"/>
      <c r="O580" s="38"/>
      <c r="P580" s="38"/>
      <c r="Q580" s="38"/>
      <c r="R580" s="38"/>
      <c r="S580" s="38"/>
      <c r="T580" s="38"/>
      <c r="U580" s="38"/>
      <c r="V580" s="38"/>
      <c r="W580" s="37"/>
      <c r="Y580" s="40">
        <f t="shared" si="108"/>
        <v>567</v>
      </c>
      <c r="Z580" s="41" t="e">
        <f>IF($G$6="январь",ROUND(#REF!-#REF!,2),IF(#REF!&gt;=#REF!,0,ROUND(#REF!-#REF!,2)))</f>
        <v>#REF!</v>
      </c>
      <c r="AA580" s="32" t="e">
        <f>IF(#REF!&gt;#REF!,#REF!-#REF!,0)</f>
        <v>#REF!</v>
      </c>
      <c r="AB580" s="42" t="e">
        <f>IF($G$6="январь",ROUND(#REF!-#REF!,2),IF(#REF!&gt;=#REF!,0,ROUND(#REF!-#REF!,2)))</f>
        <v>#REF!</v>
      </c>
      <c r="AC580" s="32" t="e">
        <f>IF(#REF!&gt;#REF!,#REF!-#REF!,0)</f>
        <v>#REF!</v>
      </c>
      <c r="AD580" s="32">
        <f t="shared" si="98"/>
        <v>0</v>
      </c>
      <c r="AE580" s="41">
        <f t="shared" si="99"/>
        <v>0</v>
      </c>
      <c r="AF580" s="41">
        <f t="shared" si="100"/>
        <v>0</v>
      </c>
      <c r="AG580" s="41">
        <f t="shared" si="101"/>
        <v>0</v>
      </c>
      <c r="AH580" s="41">
        <f t="shared" si="102"/>
        <v>0</v>
      </c>
      <c r="AI580" s="41">
        <f t="shared" si="103"/>
        <v>0</v>
      </c>
      <c r="AJ580" s="41">
        <f t="shared" si="104"/>
        <v>0</v>
      </c>
      <c r="AK580" s="41">
        <f t="shared" si="105"/>
        <v>0</v>
      </c>
      <c r="AL580" s="41">
        <f t="shared" si="106"/>
        <v>0</v>
      </c>
      <c r="AN580" s="40">
        <f t="shared" si="109"/>
        <v>567</v>
      </c>
      <c r="AO5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0" s="42">
        <f>IF(B580="",0,IF(ISERROR(VLOOKUP(B580,LesName,1,FALSE)),"ошибка в наименовании",0))</f>
        <v>0</v>
      </c>
      <c r="AQ580" s="42">
        <f>IF(OR(AND(LEN(C580)&gt;0,LEN(B580)&gt;0,H580&lt;&gt;0),AND(LEN(C580)=0,LEN(B580)=0,H580=0)),0,"введены не все данные (графы Б, В, 9)")</f>
        <v>0</v>
      </c>
    </row>
    <row r="581" spans="1:43" hidden="1" x14ac:dyDescent="0.2">
      <c r="A581" s="34">
        <v>568</v>
      </c>
      <c r="B581" s="35"/>
      <c r="C581" s="35"/>
      <c r="D581" s="35"/>
      <c r="E581" s="35"/>
      <c r="F581" s="36"/>
      <c r="G581" s="37"/>
      <c r="H581" s="39">
        <f t="shared" si="107"/>
        <v>0</v>
      </c>
      <c r="I581" s="38"/>
      <c r="J581" s="38"/>
      <c r="K581" s="38"/>
      <c r="L581" s="38"/>
      <c r="M581" s="38"/>
      <c r="N581" s="38"/>
      <c r="O581" s="38"/>
      <c r="P581" s="38"/>
      <c r="Q581" s="38"/>
      <c r="R581" s="38"/>
      <c r="S581" s="38"/>
      <c r="T581" s="38"/>
      <c r="U581" s="38"/>
      <c r="V581" s="38"/>
      <c r="W581" s="37"/>
      <c r="Y581" s="40">
        <f t="shared" si="108"/>
        <v>568</v>
      </c>
      <c r="Z581" s="41" t="e">
        <f>IF($G$6="январь",ROUND(#REF!-#REF!,2),IF(#REF!&gt;=#REF!,0,ROUND(#REF!-#REF!,2)))</f>
        <v>#REF!</v>
      </c>
      <c r="AA581" s="32" t="e">
        <f>IF(#REF!&gt;#REF!,#REF!-#REF!,0)</f>
        <v>#REF!</v>
      </c>
      <c r="AB581" s="42" t="e">
        <f>IF($G$6="январь",ROUND(#REF!-#REF!,2),IF(#REF!&gt;=#REF!,0,ROUND(#REF!-#REF!,2)))</f>
        <v>#REF!</v>
      </c>
      <c r="AC581" s="32" t="e">
        <f>IF(#REF!&gt;#REF!,#REF!-#REF!,0)</f>
        <v>#REF!</v>
      </c>
      <c r="AD581" s="32">
        <f t="shared" si="98"/>
        <v>0</v>
      </c>
      <c r="AE581" s="41">
        <f t="shared" si="99"/>
        <v>0</v>
      </c>
      <c r="AF581" s="41">
        <f t="shared" si="100"/>
        <v>0</v>
      </c>
      <c r="AG581" s="41">
        <f t="shared" si="101"/>
        <v>0</v>
      </c>
      <c r="AH581" s="41">
        <f t="shared" si="102"/>
        <v>0</v>
      </c>
      <c r="AI581" s="41">
        <f t="shared" si="103"/>
        <v>0</v>
      </c>
      <c r="AJ581" s="41">
        <f t="shared" si="104"/>
        <v>0</v>
      </c>
      <c r="AK581" s="41">
        <f t="shared" si="105"/>
        <v>0</v>
      </c>
      <c r="AL581" s="41">
        <f t="shared" si="106"/>
        <v>0</v>
      </c>
      <c r="AN581" s="40">
        <f t="shared" si="109"/>
        <v>568</v>
      </c>
      <c r="AO5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1" s="42">
        <f>IF(B581="",0,IF(ISERROR(VLOOKUP(B581,LesName,1,FALSE)),"ошибка в наименовании",0))</f>
        <v>0</v>
      </c>
      <c r="AQ581" s="42">
        <f>IF(OR(AND(LEN(C581)&gt;0,LEN(B581)&gt;0,H581&lt;&gt;0),AND(LEN(C581)=0,LEN(B581)=0,H581=0)),0,"введены не все данные (графы Б, В, 9)")</f>
        <v>0</v>
      </c>
    </row>
    <row r="582" spans="1:43" hidden="1" x14ac:dyDescent="0.2">
      <c r="A582" s="34">
        <v>569</v>
      </c>
      <c r="B582" s="35"/>
      <c r="C582" s="35"/>
      <c r="D582" s="35"/>
      <c r="E582" s="35"/>
      <c r="F582" s="36"/>
      <c r="G582" s="37"/>
      <c r="H582" s="39">
        <f t="shared" si="107"/>
        <v>0</v>
      </c>
      <c r="I582" s="38"/>
      <c r="J582" s="38"/>
      <c r="K582" s="38"/>
      <c r="L582" s="38"/>
      <c r="M582" s="38"/>
      <c r="N582" s="38"/>
      <c r="O582" s="38"/>
      <c r="P582" s="38"/>
      <c r="Q582" s="38"/>
      <c r="R582" s="38"/>
      <c r="S582" s="38"/>
      <c r="T582" s="38"/>
      <c r="U582" s="38"/>
      <c r="V582" s="38"/>
      <c r="W582" s="37"/>
      <c r="Y582" s="40">
        <f t="shared" si="108"/>
        <v>569</v>
      </c>
      <c r="Z582" s="41" t="e">
        <f>IF($G$6="январь",ROUND(#REF!-#REF!,2),IF(#REF!&gt;=#REF!,0,ROUND(#REF!-#REF!,2)))</f>
        <v>#REF!</v>
      </c>
      <c r="AA582" s="32" t="e">
        <f>IF(#REF!&gt;#REF!,#REF!-#REF!,0)</f>
        <v>#REF!</v>
      </c>
      <c r="AB582" s="42" t="e">
        <f>IF($G$6="январь",ROUND(#REF!-#REF!,2),IF(#REF!&gt;=#REF!,0,ROUND(#REF!-#REF!,2)))</f>
        <v>#REF!</v>
      </c>
      <c r="AC582" s="32" t="e">
        <f>IF(#REF!&gt;#REF!,#REF!-#REF!,0)</f>
        <v>#REF!</v>
      </c>
      <c r="AD582" s="32">
        <f t="shared" si="98"/>
        <v>0</v>
      </c>
      <c r="AE582" s="41">
        <f t="shared" si="99"/>
        <v>0</v>
      </c>
      <c r="AF582" s="41">
        <f t="shared" si="100"/>
        <v>0</v>
      </c>
      <c r="AG582" s="41">
        <f t="shared" si="101"/>
        <v>0</v>
      </c>
      <c r="AH582" s="41">
        <f t="shared" si="102"/>
        <v>0</v>
      </c>
      <c r="AI582" s="41">
        <f t="shared" si="103"/>
        <v>0</v>
      </c>
      <c r="AJ582" s="41">
        <f t="shared" si="104"/>
        <v>0</v>
      </c>
      <c r="AK582" s="41">
        <f t="shared" si="105"/>
        <v>0</v>
      </c>
      <c r="AL582" s="41">
        <f t="shared" si="106"/>
        <v>0</v>
      </c>
      <c r="AN582" s="40">
        <f t="shared" si="109"/>
        <v>569</v>
      </c>
      <c r="AO5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2" s="42">
        <f>IF(B582="",0,IF(ISERROR(VLOOKUP(B582,LesName,1,FALSE)),"ошибка в наименовании",0))</f>
        <v>0</v>
      </c>
      <c r="AQ582" s="42">
        <f>IF(OR(AND(LEN(C582)&gt;0,LEN(B582)&gt;0,H582&lt;&gt;0),AND(LEN(C582)=0,LEN(B582)=0,H582=0)),0,"введены не все данные (графы Б, В, 9)")</f>
        <v>0</v>
      </c>
    </row>
    <row r="583" spans="1:43" hidden="1" x14ac:dyDescent="0.2">
      <c r="A583" s="34">
        <v>570</v>
      </c>
      <c r="B583" s="35"/>
      <c r="C583" s="35"/>
      <c r="D583" s="35"/>
      <c r="E583" s="35"/>
      <c r="F583" s="36"/>
      <c r="G583" s="37"/>
      <c r="H583" s="39">
        <f t="shared" si="107"/>
        <v>0</v>
      </c>
      <c r="I583" s="38"/>
      <c r="J583" s="38"/>
      <c r="K583" s="38"/>
      <c r="L583" s="38"/>
      <c r="M583" s="38"/>
      <c r="N583" s="38"/>
      <c r="O583" s="38"/>
      <c r="P583" s="38"/>
      <c r="Q583" s="38"/>
      <c r="R583" s="38"/>
      <c r="S583" s="38"/>
      <c r="T583" s="38"/>
      <c r="U583" s="38"/>
      <c r="V583" s="38"/>
      <c r="W583" s="37"/>
      <c r="Y583" s="40">
        <f t="shared" si="108"/>
        <v>570</v>
      </c>
      <c r="Z583" s="41" t="e">
        <f>IF($G$6="январь",ROUND(#REF!-#REF!,2),IF(#REF!&gt;=#REF!,0,ROUND(#REF!-#REF!,2)))</f>
        <v>#REF!</v>
      </c>
      <c r="AA583" s="32" t="e">
        <f>IF(#REF!&gt;#REF!,#REF!-#REF!,0)</f>
        <v>#REF!</v>
      </c>
      <c r="AB583" s="42" t="e">
        <f>IF($G$6="январь",ROUND(#REF!-#REF!,2),IF(#REF!&gt;=#REF!,0,ROUND(#REF!-#REF!,2)))</f>
        <v>#REF!</v>
      </c>
      <c r="AC583" s="32" t="e">
        <f>IF(#REF!&gt;#REF!,#REF!-#REF!,0)</f>
        <v>#REF!</v>
      </c>
      <c r="AD583" s="32">
        <f t="shared" si="98"/>
        <v>0</v>
      </c>
      <c r="AE583" s="41">
        <f t="shared" si="99"/>
        <v>0</v>
      </c>
      <c r="AF583" s="41">
        <f t="shared" si="100"/>
        <v>0</v>
      </c>
      <c r="AG583" s="41">
        <f t="shared" si="101"/>
        <v>0</v>
      </c>
      <c r="AH583" s="41">
        <f t="shared" si="102"/>
        <v>0</v>
      </c>
      <c r="AI583" s="41">
        <f t="shared" si="103"/>
        <v>0</v>
      </c>
      <c r="AJ583" s="41">
        <f t="shared" si="104"/>
        <v>0</v>
      </c>
      <c r="AK583" s="41">
        <f t="shared" si="105"/>
        <v>0</v>
      </c>
      <c r="AL583" s="41">
        <f t="shared" si="106"/>
        <v>0</v>
      </c>
      <c r="AN583" s="40">
        <f t="shared" si="109"/>
        <v>570</v>
      </c>
      <c r="AO5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3" s="42">
        <f>IF(B583="",0,IF(ISERROR(VLOOKUP(B583,LesName,1,FALSE)),"ошибка в наименовании",0))</f>
        <v>0</v>
      </c>
      <c r="AQ583" s="42">
        <f>IF(OR(AND(LEN(C583)&gt;0,LEN(B583)&gt;0,H583&lt;&gt;0),AND(LEN(C583)=0,LEN(B583)=0,H583=0)),0,"введены не все данные (графы Б, В, 9)")</f>
        <v>0</v>
      </c>
    </row>
    <row r="584" spans="1:43" hidden="1" x14ac:dyDescent="0.2">
      <c r="A584" s="34">
        <v>571</v>
      </c>
      <c r="B584" s="35"/>
      <c r="C584" s="35"/>
      <c r="D584" s="35"/>
      <c r="E584" s="35"/>
      <c r="F584" s="36"/>
      <c r="G584" s="37"/>
      <c r="H584" s="39">
        <f t="shared" si="107"/>
        <v>0</v>
      </c>
      <c r="I584" s="38"/>
      <c r="J584" s="38"/>
      <c r="K584" s="38"/>
      <c r="L584" s="38"/>
      <c r="M584" s="38"/>
      <c r="N584" s="38"/>
      <c r="O584" s="38"/>
      <c r="P584" s="38"/>
      <c r="Q584" s="38"/>
      <c r="R584" s="38"/>
      <c r="S584" s="38"/>
      <c r="T584" s="38"/>
      <c r="U584" s="38"/>
      <c r="V584" s="38"/>
      <c r="W584" s="37"/>
      <c r="Y584" s="40">
        <f t="shared" si="108"/>
        <v>571</v>
      </c>
      <c r="Z584" s="41" t="e">
        <f>IF($G$6="январь",ROUND(#REF!-#REF!,2),IF(#REF!&gt;=#REF!,0,ROUND(#REF!-#REF!,2)))</f>
        <v>#REF!</v>
      </c>
      <c r="AA584" s="32" t="e">
        <f>IF(#REF!&gt;#REF!,#REF!-#REF!,0)</f>
        <v>#REF!</v>
      </c>
      <c r="AB584" s="42" t="e">
        <f>IF($G$6="январь",ROUND(#REF!-#REF!,2),IF(#REF!&gt;=#REF!,0,ROUND(#REF!-#REF!,2)))</f>
        <v>#REF!</v>
      </c>
      <c r="AC584" s="32" t="e">
        <f>IF(#REF!&gt;#REF!,#REF!-#REF!,0)</f>
        <v>#REF!</v>
      </c>
      <c r="AD584" s="32">
        <f t="shared" si="98"/>
        <v>0</v>
      </c>
      <c r="AE584" s="41">
        <f t="shared" si="99"/>
        <v>0</v>
      </c>
      <c r="AF584" s="41">
        <f t="shared" si="100"/>
        <v>0</v>
      </c>
      <c r="AG584" s="41">
        <f t="shared" si="101"/>
        <v>0</v>
      </c>
      <c r="AH584" s="41">
        <f t="shared" si="102"/>
        <v>0</v>
      </c>
      <c r="AI584" s="41">
        <f t="shared" si="103"/>
        <v>0</v>
      </c>
      <c r="AJ584" s="41">
        <f t="shared" si="104"/>
        <v>0</v>
      </c>
      <c r="AK584" s="41">
        <f t="shared" si="105"/>
        <v>0</v>
      </c>
      <c r="AL584" s="41">
        <f t="shared" si="106"/>
        <v>0</v>
      </c>
      <c r="AN584" s="40">
        <f t="shared" si="109"/>
        <v>571</v>
      </c>
      <c r="AO5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4" s="42">
        <f>IF(B584="",0,IF(ISERROR(VLOOKUP(B584,LesName,1,FALSE)),"ошибка в наименовании",0))</f>
        <v>0</v>
      </c>
      <c r="AQ584" s="42">
        <f>IF(OR(AND(LEN(C584)&gt;0,LEN(B584)&gt;0,H584&lt;&gt;0),AND(LEN(C584)=0,LEN(B584)=0,H584=0)),0,"введены не все данные (графы Б, В, 9)")</f>
        <v>0</v>
      </c>
    </row>
    <row r="585" spans="1:43" hidden="1" x14ac:dyDescent="0.2">
      <c r="A585" s="34">
        <v>572</v>
      </c>
      <c r="B585" s="35"/>
      <c r="C585" s="35"/>
      <c r="D585" s="35"/>
      <c r="E585" s="35"/>
      <c r="F585" s="36"/>
      <c r="G585" s="37"/>
      <c r="H585" s="39">
        <f t="shared" si="107"/>
        <v>0</v>
      </c>
      <c r="I585" s="38"/>
      <c r="J585" s="38"/>
      <c r="K585" s="38"/>
      <c r="L585" s="38"/>
      <c r="M585" s="38"/>
      <c r="N585" s="38"/>
      <c r="O585" s="38"/>
      <c r="P585" s="38"/>
      <c r="Q585" s="38"/>
      <c r="R585" s="38"/>
      <c r="S585" s="38"/>
      <c r="T585" s="38"/>
      <c r="U585" s="38"/>
      <c r="V585" s="38"/>
      <c r="W585" s="37"/>
      <c r="Y585" s="40">
        <f t="shared" si="108"/>
        <v>572</v>
      </c>
      <c r="Z585" s="41" t="e">
        <f>IF($G$6="январь",ROUND(#REF!-#REF!,2),IF(#REF!&gt;=#REF!,0,ROUND(#REF!-#REF!,2)))</f>
        <v>#REF!</v>
      </c>
      <c r="AA585" s="32" t="e">
        <f>IF(#REF!&gt;#REF!,#REF!-#REF!,0)</f>
        <v>#REF!</v>
      </c>
      <c r="AB585" s="42" t="e">
        <f>IF($G$6="январь",ROUND(#REF!-#REF!,2),IF(#REF!&gt;=#REF!,0,ROUND(#REF!-#REF!,2)))</f>
        <v>#REF!</v>
      </c>
      <c r="AC585" s="32" t="e">
        <f>IF(#REF!&gt;#REF!,#REF!-#REF!,0)</f>
        <v>#REF!</v>
      </c>
      <c r="AD585" s="32">
        <f t="shared" si="98"/>
        <v>0</v>
      </c>
      <c r="AE585" s="41">
        <f t="shared" si="99"/>
        <v>0</v>
      </c>
      <c r="AF585" s="41">
        <f t="shared" si="100"/>
        <v>0</v>
      </c>
      <c r="AG585" s="41">
        <f t="shared" si="101"/>
        <v>0</v>
      </c>
      <c r="AH585" s="41">
        <f t="shared" si="102"/>
        <v>0</v>
      </c>
      <c r="AI585" s="41">
        <f t="shared" si="103"/>
        <v>0</v>
      </c>
      <c r="AJ585" s="41">
        <f t="shared" si="104"/>
        <v>0</v>
      </c>
      <c r="AK585" s="41">
        <f t="shared" si="105"/>
        <v>0</v>
      </c>
      <c r="AL585" s="41">
        <f t="shared" si="106"/>
        <v>0</v>
      </c>
      <c r="AN585" s="40">
        <f t="shared" si="109"/>
        <v>572</v>
      </c>
      <c r="AO5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5" s="42">
        <f>IF(B585="",0,IF(ISERROR(VLOOKUP(B585,LesName,1,FALSE)),"ошибка в наименовании",0))</f>
        <v>0</v>
      </c>
      <c r="AQ585" s="42">
        <f>IF(OR(AND(LEN(C585)&gt;0,LEN(B585)&gt;0,H585&lt;&gt;0),AND(LEN(C585)=0,LEN(B585)=0,H585=0)),0,"введены не все данные (графы Б, В, 9)")</f>
        <v>0</v>
      </c>
    </row>
    <row r="586" spans="1:43" hidden="1" x14ac:dyDescent="0.2">
      <c r="A586" s="34">
        <v>573</v>
      </c>
      <c r="B586" s="35"/>
      <c r="C586" s="35"/>
      <c r="D586" s="35"/>
      <c r="E586" s="35"/>
      <c r="F586" s="36"/>
      <c r="G586" s="37"/>
      <c r="H586" s="39">
        <f t="shared" si="107"/>
        <v>0</v>
      </c>
      <c r="I586" s="38"/>
      <c r="J586" s="38"/>
      <c r="K586" s="38"/>
      <c r="L586" s="38"/>
      <c r="M586" s="38"/>
      <c r="N586" s="38"/>
      <c r="O586" s="38"/>
      <c r="P586" s="38"/>
      <c r="Q586" s="38"/>
      <c r="R586" s="38"/>
      <c r="S586" s="38"/>
      <c r="T586" s="38"/>
      <c r="U586" s="38"/>
      <c r="V586" s="38"/>
      <c r="W586" s="37"/>
      <c r="Y586" s="40">
        <f t="shared" si="108"/>
        <v>573</v>
      </c>
      <c r="Z586" s="41" t="e">
        <f>IF($G$6="январь",ROUND(#REF!-#REF!,2),IF(#REF!&gt;=#REF!,0,ROUND(#REF!-#REF!,2)))</f>
        <v>#REF!</v>
      </c>
      <c r="AA586" s="32" t="e">
        <f>IF(#REF!&gt;#REF!,#REF!-#REF!,0)</f>
        <v>#REF!</v>
      </c>
      <c r="AB586" s="42" t="e">
        <f>IF($G$6="январь",ROUND(#REF!-#REF!,2),IF(#REF!&gt;=#REF!,0,ROUND(#REF!-#REF!,2)))</f>
        <v>#REF!</v>
      </c>
      <c r="AC586" s="32" t="e">
        <f>IF(#REF!&gt;#REF!,#REF!-#REF!,0)</f>
        <v>#REF!</v>
      </c>
      <c r="AD586" s="32">
        <f t="shared" si="98"/>
        <v>0</v>
      </c>
      <c r="AE586" s="41">
        <f t="shared" si="99"/>
        <v>0</v>
      </c>
      <c r="AF586" s="41">
        <f t="shared" si="100"/>
        <v>0</v>
      </c>
      <c r="AG586" s="41">
        <f t="shared" si="101"/>
        <v>0</v>
      </c>
      <c r="AH586" s="41">
        <f t="shared" si="102"/>
        <v>0</v>
      </c>
      <c r="AI586" s="41">
        <f t="shared" si="103"/>
        <v>0</v>
      </c>
      <c r="AJ586" s="41">
        <f t="shared" si="104"/>
        <v>0</v>
      </c>
      <c r="AK586" s="41">
        <f t="shared" si="105"/>
        <v>0</v>
      </c>
      <c r="AL586" s="41">
        <f t="shared" si="106"/>
        <v>0</v>
      </c>
      <c r="AN586" s="40">
        <f t="shared" si="109"/>
        <v>573</v>
      </c>
      <c r="AO5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6" s="42">
        <f>IF(B586="",0,IF(ISERROR(VLOOKUP(B586,LesName,1,FALSE)),"ошибка в наименовании",0))</f>
        <v>0</v>
      </c>
      <c r="AQ586" s="42">
        <f>IF(OR(AND(LEN(C586)&gt;0,LEN(B586)&gt;0,H586&lt;&gt;0),AND(LEN(C586)=0,LEN(B586)=0,H586=0)),0,"введены не все данные (графы Б, В, 9)")</f>
        <v>0</v>
      </c>
    </row>
    <row r="587" spans="1:43" hidden="1" x14ac:dyDescent="0.2">
      <c r="A587" s="34">
        <v>574</v>
      </c>
      <c r="B587" s="35"/>
      <c r="C587" s="35"/>
      <c r="D587" s="35"/>
      <c r="E587" s="35"/>
      <c r="F587" s="36"/>
      <c r="G587" s="37"/>
      <c r="H587" s="39">
        <f t="shared" si="107"/>
        <v>0</v>
      </c>
      <c r="I587" s="38"/>
      <c r="J587" s="38"/>
      <c r="K587" s="38"/>
      <c r="L587" s="38"/>
      <c r="M587" s="38"/>
      <c r="N587" s="38"/>
      <c r="O587" s="38"/>
      <c r="P587" s="38"/>
      <c r="Q587" s="38"/>
      <c r="R587" s="38"/>
      <c r="S587" s="38"/>
      <c r="T587" s="38"/>
      <c r="U587" s="38"/>
      <c r="V587" s="38"/>
      <c r="W587" s="37"/>
      <c r="Y587" s="40">
        <f t="shared" si="108"/>
        <v>574</v>
      </c>
      <c r="Z587" s="41" t="e">
        <f>IF($G$6="январь",ROUND(#REF!-#REF!,2),IF(#REF!&gt;=#REF!,0,ROUND(#REF!-#REF!,2)))</f>
        <v>#REF!</v>
      </c>
      <c r="AA587" s="32" t="e">
        <f>IF(#REF!&gt;#REF!,#REF!-#REF!,0)</f>
        <v>#REF!</v>
      </c>
      <c r="AB587" s="42" t="e">
        <f>IF($G$6="январь",ROUND(#REF!-#REF!,2),IF(#REF!&gt;=#REF!,0,ROUND(#REF!-#REF!,2)))</f>
        <v>#REF!</v>
      </c>
      <c r="AC587" s="32" t="e">
        <f>IF(#REF!&gt;#REF!,#REF!-#REF!,0)</f>
        <v>#REF!</v>
      </c>
      <c r="AD587" s="32">
        <f t="shared" si="98"/>
        <v>0</v>
      </c>
      <c r="AE587" s="41">
        <f t="shared" si="99"/>
        <v>0</v>
      </c>
      <c r="AF587" s="41">
        <f t="shared" si="100"/>
        <v>0</v>
      </c>
      <c r="AG587" s="41">
        <f t="shared" si="101"/>
        <v>0</v>
      </c>
      <c r="AH587" s="41">
        <f t="shared" si="102"/>
        <v>0</v>
      </c>
      <c r="AI587" s="41">
        <f t="shared" si="103"/>
        <v>0</v>
      </c>
      <c r="AJ587" s="41">
        <f t="shared" si="104"/>
        <v>0</v>
      </c>
      <c r="AK587" s="41">
        <f t="shared" si="105"/>
        <v>0</v>
      </c>
      <c r="AL587" s="41">
        <f t="shared" si="106"/>
        <v>0</v>
      </c>
      <c r="AN587" s="40">
        <f t="shared" si="109"/>
        <v>574</v>
      </c>
      <c r="AO5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7" s="42">
        <f>IF(B587="",0,IF(ISERROR(VLOOKUP(B587,LesName,1,FALSE)),"ошибка в наименовании",0))</f>
        <v>0</v>
      </c>
      <c r="AQ587" s="42">
        <f>IF(OR(AND(LEN(C587)&gt;0,LEN(B587)&gt;0,H587&lt;&gt;0),AND(LEN(C587)=0,LEN(B587)=0,H587=0)),0,"введены не все данные (графы Б, В, 9)")</f>
        <v>0</v>
      </c>
    </row>
    <row r="588" spans="1:43" hidden="1" x14ac:dyDescent="0.2">
      <c r="A588" s="34">
        <v>575</v>
      </c>
      <c r="B588" s="35"/>
      <c r="C588" s="35"/>
      <c r="D588" s="35"/>
      <c r="E588" s="35"/>
      <c r="F588" s="36"/>
      <c r="G588" s="37"/>
      <c r="H588" s="39">
        <f t="shared" si="107"/>
        <v>0</v>
      </c>
      <c r="I588" s="38"/>
      <c r="J588" s="38"/>
      <c r="K588" s="38"/>
      <c r="L588" s="38"/>
      <c r="M588" s="38"/>
      <c r="N588" s="38"/>
      <c r="O588" s="38"/>
      <c r="P588" s="38"/>
      <c r="Q588" s="38"/>
      <c r="R588" s="38"/>
      <c r="S588" s="38"/>
      <c r="T588" s="38"/>
      <c r="U588" s="38"/>
      <c r="V588" s="38"/>
      <c r="W588" s="37"/>
      <c r="Y588" s="40">
        <f t="shared" si="108"/>
        <v>575</v>
      </c>
      <c r="Z588" s="41" t="e">
        <f>IF($G$6="январь",ROUND(#REF!-#REF!,2),IF(#REF!&gt;=#REF!,0,ROUND(#REF!-#REF!,2)))</f>
        <v>#REF!</v>
      </c>
      <c r="AA588" s="32" t="e">
        <f>IF(#REF!&gt;#REF!,#REF!-#REF!,0)</f>
        <v>#REF!</v>
      </c>
      <c r="AB588" s="42" t="e">
        <f>IF($G$6="январь",ROUND(#REF!-#REF!,2),IF(#REF!&gt;=#REF!,0,ROUND(#REF!-#REF!,2)))</f>
        <v>#REF!</v>
      </c>
      <c r="AC588" s="32" t="e">
        <f>IF(#REF!&gt;#REF!,#REF!-#REF!,0)</f>
        <v>#REF!</v>
      </c>
      <c r="AD588" s="32">
        <f t="shared" si="98"/>
        <v>0</v>
      </c>
      <c r="AE588" s="41">
        <f t="shared" si="99"/>
        <v>0</v>
      </c>
      <c r="AF588" s="41">
        <f t="shared" si="100"/>
        <v>0</v>
      </c>
      <c r="AG588" s="41">
        <f t="shared" si="101"/>
        <v>0</v>
      </c>
      <c r="AH588" s="41">
        <f t="shared" si="102"/>
        <v>0</v>
      </c>
      <c r="AI588" s="41">
        <f t="shared" si="103"/>
        <v>0</v>
      </c>
      <c r="AJ588" s="41">
        <f t="shared" si="104"/>
        <v>0</v>
      </c>
      <c r="AK588" s="41">
        <f t="shared" si="105"/>
        <v>0</v>
      </c>
      <c r="AL588" s="41">
        <f t="shared" si="106"/>
        <v>0</v>
      </c>
      <c r="AN588" s="40">
        <f t="shared" si="109"/>
        <v>575</v>
      </c>
      <c r="AO5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8" s="42">
        <f>IF(B588="",0,IF(ISERROR(VLOOKUP(B588,LesName,1,FALSE)),"ошибка в наименовании",0))</f>
        <v>0</v>
      </c>
      <c r="AQ588" s="42">
        <f>IF(OR(AND(LEN(C588)&gt;0,LEN(B588)&gt;0,H588&lt;&gt;0),AND(LEN(C588)=0,LEN(B588)=0,H588=0)),0,"введены не все данные (графы Б, В, 9)")</f>
        <v>0</v>
      </c>
    </row>
    <row r="589" spans="1:43" hidden="1" x14ac:dyDescent="0.2">
      <c r="A589" s="34">
        <v>576</v>
      </c>
      <c r="B589" s="35"/>
      <c r="C589" s="35"/>
      <c r="D589" s="35"/>
      <c r="E589" s="35"/>
      <c r="F589" s="36"/>
      <c r="G589" s="37"/>
      <c r="H589" s="39">
        <f t="shared" si="107"/>
        <v>0</v>
      </c>
      <c r="I589" s="38"/>
      <c r="J589" s="38"/>
      <c r="K589" s="38"/>
      <c r="L589" s="38"/>
      <c r="M589" s="38"/>
      <c r="N589" s="38"/>
      <c r="O589" s="38"/>
      <c r="P589" s="38"/>
      <c r="Q589" s="38"/>
      <c r="R589" s="38"/>
      <c r="S589" s="38"/>
      <c r="T589" s="38"/>
      <c r="U589" s="38"/>
      <c r="V589" s="38"/>
      <c r="W589" s="37"/>
      <c r="Y589" s="40">
        <f t="shared" si="108"/>
        <v>576</v>
      </c>
      <c r="Z589" s="41" t="e">
        <f>IF($G$6="январь",ROUND(#REF!-#REF!,2),IF(#REF!&gt;=#REF!,0,ROUND(#REF!-#REF!,2)))</f>
        <v>#REF!</v>
      </c>
      <c r="AA589" s="32" t="e">
        <f>IF(#REF!&gt;#REF!,#REF!-#REF!,0)</f>
        <v>#REF!</v>
      </c>
      <c r="AB589" s="42" t="e">
        <f>IF($G$6="январь",ROUND(#REF!-#REF!,2),IF(#REF!&gt;=#REF!,0,ROUND(#REF!-#REF!,2)))</f>
        <v>#REF!</v>
      </c>
      <c r="AC589" s="32" t="e">
        <f>IF(#REF!&gt;#REF!,#REF!-#REF!,0)</f>
        <v>#REF!</v>
      </c>
      <c r="AD589" s="32">
        <f t="shared" ref="AD589:AD652" si="110">IF(Q589&gt;H589,H589-Q589,0)</f>
        <v>0</v>
      </c>
      <c r="AE589" s="41">
        <f t="shared" ref="AE589:AE652" si="111">IF(J589&gt;=K589,0,ROUND(J589-K589,2))</f>
        <v>0</v>
      </c>
      <c r="AF589" s="41">
        <f t="shared" ref="AF589:AF652" si="112">IF(H589&gt;=L589,0,ROUND(H589-L589,2))</f>
        <v>0</v>
      </c>
      <c r="AG589" s="41">
        <f t="shared" ref="AG589:AG652" si="113">IF(L589&gt;=M589+N589+O589,0,ROUND(L589-M589-N589-O589,2))</f>
        <v>0</v>
      </c>
      <c r="AH589" s="41">
        <f t="shared" ref="AH589:AH652" si="114">IF(O589&gt;=P589,0,ROUND(O589-P589,2))</f>
        <v>0</v>
      </c>
      <c r="AI589" s="41">
        <f t="shared" ref="AI589:AI652" si="115">IF(H589&gt;=R589,0,ROUND(H589-R589,2))</f>
        <v>0</v>
      </c>
      <c r="AJ589" s="41">
        <f t="shared" ref="AJ589:AJ652" si="116">IF(R589&gt;=S589,0,ROUND(R589-S589,2))</f>
        <v>0</v>
      </c>
      <c r="AK589" s="41">
        <f t="shared" ref="AK589:AK652" si="117">IF(S589&gt;=T589+U589,0,ROUND(S589-T589-U589,2))</f>
        <v>0</v>
      </c>
      <c r="AL589" s="41">
        <f t="shared" ref="AL589:AL652" si="118">IF(T589&gt;=V589,0,ROUND(T589-V589,2))</f>
        <v>0</v>
      </c>
      <c r="AN589" s="40">
        <f t="shared" si="109"/>
        <v>576</v>
      </c>
      <c r="AO5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89" s="42">
        <f>IF(B589="",0,IF(ISERROR(VLOOKUP(B589,LesName,1,FALSE)),"ошибка в наименовании",0))</f>
        <v>0</v>
      </c>
      <c r="AQ589" s="42">
        <f>IF(OR(AND(LEN(C589)&gt;0,LEN(B589)&gt;0,H589&lt;&gt;0),AND(LEN(C589)=0,LEN(B589)=0,H589=0)),0,"введены не все данные (графы Б, В, 9)")</f>
        <v>0</v>
      </c>
    </row>
    <row r="590" spans="1:43" hidden="1" x14ac:dyDescent="0.2">
      <c r="A590" s="34">
        <v>577</v>
      </c>
      <c r="B590" s="35"/>
      <c r="C590" s="35"/>
      <c r="D590" s="35"/>
      <c r="E590" s="35"/>
      <c r="F590" s="36"/>
      <c r="G590" s="37"/>
      <c r="H590" s="39">
        <f t="shared" ref="H590:H653" si="119">I590+J590</f>
        <v>0</v>
      </c>
      <c r="I590" s="38"/>
      <c r="J590" s="38"/>
      <c r="K590" s="38"/>
      <c r="L590" s="38"/>
      <c r="M590" s="38"/>
      <c r="N590" s="38"/>
      <c r="O590" s="38"/>
      <c r="P590" s="38"/>
      <c r="Q590" s="38"/>
      <c r="R590" s="38"/>
      <c r="S590" s="38"/>
      <c r="T590" s="38"/>
      <c r="U590" s="38"/>
      <c r="V590" s="38"/>
      <c r="W590" s="37"/>
      <c r="Y590" s="40">
        <f t="shared" ref="Y590:Y653" si="120">A590</f>
        <v>577</v>
      </c>
      <c r="Z590" s="41" t="e">
        <f>IF($G$6="январь",ROUND(#REF!-#REF!,2),IF(#REF!&gt;=#REF!,0,ROUND(#REF!-#REF!,2)))</f>
        <v>#REF!</v>
      </c>
      <c r="AA590" s="32" t="e">
        <f>IF(#REF!&gt;#REF!,#REF!-#REF!,0)</f>
        <v>#REF!</v>
      </c>
      <c r="AB590" s="42" t="e">
        <f>IF($G$6="январь",ROUND(#REF!-#REF!,2),IF(#REF!&gt;=#REF!,0,ROUND(#REF!-#REF!,2)))</f>
        <v>#REF!</v>
      </c>
      <c r="AC590" s="32" t="e">
        <f>IF(#REF!&gt;#REF!,#REF!-#REF!,0)</f>
        <v>#REF!</v>
      </c>
      <c r="AD590" s="32">
        <f t="shared" si="110"/>
        <v>0</v>
      </c>
      <c r="AE590" s="41">
        <f t="shared" si="111"/>
        <v>0</v>
      </c>
      <c r="AF590" s="41">
        <f t="shared" si="112"/>
        <v>0</v>
      </c>
      <c r="AG590" s="41">
        <f t="shared" si="113"/>
        <v>0</v>
      </c>
      <c r="AH590" s="41">
        <f t="shared" si="114"/>
        <v>0</v>
      </c>
      <c r="AI590" s="41">
        <f t="shared" si="115"/>
        <v>0</v>
      </c>
      <c r="AJ590" s="41">
        <f t="shared" si="116"/>
        <v>0</v>
      </c>
      <c r="AK590" s="41">
        <f t="shared" si="117"/>
        <v>0</v>
      </c>
      <c r="AL590" s="41">
        <f t="shared" si="118"/>
        <v>0</v>
      </c>
      <c r="AN590" s="40">
        <f t="shared" ref="AN590:AN653" si="121">A590</f>
        <v>577</v>
      </c>
      <c r="AO5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0" s="42">
        <f>IF(B590="",0,IF(ISERROR(VLOOKUP(B590,LesName,1,FALSE)),"ошибка в наименовании",0))</f>
        <v>0</v>
      </c>
      <c r="AQ590" s="42">
        <f>IF(OR(AND(LEN(C590)&gt;0,LEN(B590)&gt;0,H590&lt;&gt;0),AND(LEN(C590)=0,LEN(B590)=0,H590=0)),0,"введены не все данные (графы Б, В, 9)")</f>
        <v>0</v>
      </c>
    </row>
    <row r="591" spans="1:43" hidden="1" x14ac:dyDescent="0.2">
      <c r="A591" s="34">
        <v>578</v>
      </c>
      <c r="B591" s="35"/>
      <c r="C591" s="35"/>
      <c r="D591" s="35"/>
      <c r="E591" s="35"/>
      <c r="F591" s="36"/>
      <c r="G591" s="37"/>
      <c r="H591" s="39">
        <f t="shared" si="119"/>
        <v>0</v>
      </c>
      <c r="I591" s="38"/>
      <c r="J591" s="38"/>
      <c r="K591" s="38"/>
      <c r="L591" s="38"/>
      <c r="M591" s="38"/>
      <c r="N591" s="38"/>
      <c r="O591" s="38"/>
      <c r="P591" s="38"/>
      <c r="Q591" s="38"/>
      <c r="R591" s="38"/>
      <c r="S591" s="38"/>
      <c r="T591" s="38"/>
      <c r="U591" s="38"/>
      <c r="V591" s="38"/>
      <c r="W591" s="37"/>
      <c r="Y591" s="40">
        <f t="shared" si="120"/>
        <v>578</v>
      </c>
      <c r="Z591" s="41" t="e">
        <f>IF($G$6="январь",ROUND(#REF!-#REF!,2),IF(#REF!&gt;=#REF!,0,ROUND(#REF!-#REF!,2)))</f>
        <v>#REF!</v>
      </c>
      <c r="AA591" s="32" t="e">
        <f>IF(#REF!&gt;#REF!,#REF!-#REF!,0)</f>
        <v>#REF!</v>
      </c>
      <c r="AB591" s="42" t="e">
        <f>IF($G$6="январь",ROUND(#REF!-#REF!,2),IF(#REF!&gt;=#REF!,0,ROUND(#REF!-#REF!,2)))</f>
        <v>#REF!</v>
      </c>
      <c r="AC591" s="32" t="e">
        <f>IF(#REF!&gt;#REF!,#REF!-#REF!,0)</f>
        <v>#REF!</v>
      </c>
      <c r="AD591" s="32">
        <f t="shared" si="110"/>
        <v>0</v>
      </c>
      <c r="AE591" s="41">
        <f t="shared" si="111"/>
        <v>0</v>
      </c>
      <c r="AF591" s="41">
        <f t="shared" si="112"/>
        <v>0</v>
      </c>
      <c r="AG591" s="41">
        <f t="shared" si="113"/>
        <v>0</v>
      </c>
      <c r="AH591" s="41">
        <f t="shared" si="114"/>
        <v>0</v>
      </c>
      <c r="AI591" s="41">
        <f t="shared" si="115"/>
        <v>0</v>
      </c>
      <c r="AJ591" s="41">
        <f t="shared" si="116"/>
        <v>0</v>
      </c>
      <c r="AK591" s="41">
        <f t="shared" si="117"/>
        <v>0</v>
      </c>
      <c r="AL591" s="41">
        <f t="shared" si="118"/>
        <v>0</v>
      </c>
      <c r="AN591" s="40">
        <f t="shared" si="121"/>
        <v>578</v>
      </c>
      <c r="AO5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1" s="42">
        <f>IF(B591="",0,IF(ISERROR(VLOOKUP(B591,LesName,1,FALSE)),"ошибка в наименовании",0))</f>
        <v>0</v>
      </c>
      <c r="AQ591" s="42">
        <f>IF(OR(AND(LEN(C591)&gt;0,LEN(B591)&gt;0,H591&lt;&gt;0),AND(LEN(C591)=0,LEN(B591)=0,H591=0)),0,"введены не все данные (графы Б, В, 9)")</f>
        <v>0</v>
      </c>
    </row>
    <row r="592" spans="1:43" hidden="1" x14ac:dyDescent="0.2">
      <c r="A592" s="34">
        <v>579</v>
      </c>
      <c r="B592" s="35"/>
      <c r="C592" s="35"/>
      <c r="D592" s="35"/>
      <c r="E592" s="35"/>
      <c r="F592" s="36"/>
      <c r="G592" s="37"/>
      <c r="H592" s="39">
        <f t="shared" si="119"/>
        <v>0</v>
      </c>
      <c r="I592" s="38"/>
      <c r="J592" s="38"/>
      <c r="K592" s="38"/>
      <c r="L592" s="38"/>
      <c r="M592" s="38"/>
      <c r="N592" s="38"/>
      <c r="O592" s="38"/>
      <c r="P592" s="38"/>
      <c r="Q592" s="38"/>
      <c r="R592" s="38"/>
      <c r="S592" s="38"/>
      <c r="T592" s="38"/>
      <c r="U592" s="38"/>
      <c r="V592" s="38"/>
      <c r="W592" s="37"/>
      <c r="Y592" s="40">
        <f t="shared" si="120"/>
        <v>579</v>
      </c>
      <c r="Z592" s="41" t="e">
        <f>IF($G$6="январь",ROUND(#REF!-#REF!,2),IF(#REF!&gt;=#REF!,0,ROUND(#REF!-#REF!,2)))</f>
        <v>#REF!</v>
      </c>
      <c r="AA592" s="32" t="e">
        <f>IF(#REF!&gt;#REF!,#REF!-#REF!,0)</f>
        <v>#REF!</v>
      </c>
      <c r="AB592" s="42" t="e">
        <f>IF($G$6="январь",ROUND(#REF!-#REF!,2),IF(#REF!&gt;=#REF!,0,ROUND(#REF!-#REF!,2)))</f>
        <v>#REF!</v>
      </c>
      <c r="AC592" s="32" t="e">
        <f>IF(#REF!&gt;#REF!,#REF!-#REF!,0)</f>
        <v>#REF!</v>
      </c>
      <c r="AD592" s="32">
        <f t="shared" si="110"/>
        <v>0</v>
      </c>
      <c r="AE592" s="41">
        <f t="shared" si="111"/>
        <v>0</v>
      </c>
      <c r="AF592" s="41">
        <f t="shared" si="112"/>
        <v>0</v>
      </c>
      <c r="AG592" s="41">
        <f t="shared" si="113"/>
        <v>0</v>
      </c>
      <c r="AH592" s="41">
        <f t="shared" si="114"/>
        <v>0</v>
      </c>
      <c r="AI592" s="41">
        <f t="shared" si="115"/>
        <v>0</v>
      </c>
      <c r="AJ592" s="41">
        <f t="shared" si="116"/>
        <v>0</v>
      </c>
      <c r="AK592" s="41">
        <f t="shared" si="117"/>
        <v>0</v>
      </c>
      <c r="AL592" s="41">
        <f t="shared" si="118"/>
        <v>0</v>
      </c>
      <c r="AN592" s="40">
        <f t="shared" si="121"/>
        <v>579</v>
      </c>
      <c r="AO5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2" s="42">
        <f>IF(B592="",0,IF(ISERROR(VLOOKUP(B592,LesName,1,FALSE)),"ошибка в наименовании",0))</f>
        <v>0</v>
      </c>
      <c r="AQ592" s="42">
        <f>IF(OR(AND(LEN(C592)&gt;0,LEN(B592)&gt;0,H592&lt;&gt;0),AND(LEN(C592)=0,LEN(B592)=0,H592=0)),0,"введены не все данные (графы Б, В, 9)")</f>
        <v>0</v>
      </c>
    </row>
    <row r="593" spans="1:43" hidden="1" x14ac:dyDescent="0.2">
      <c r="A593" s="34">
        <v>580</v>
      </c>
      <c r="B593" s="35"/>
      <c r="C593" s="35"/>
      <c r="D593" s="35"/>
      <c r="E593" s="35"/>
      <c r="F593" s="36"/>
      <c r="G593" s="37"/>
      <c r="H593" s="39">
        <f t="shared" si="119"/>
        <v>0</v>
      </c>
      <c r="I593" s="38"/>
      <c r="J593" s="38"/>
      <c r="K593" s="38"/>
      <c r="L593" s="38"/>
      <c r="M593" s="38"/>
      <c r="N593" s="38"/>
      <c r="O593" s="38"/>
      <c r="P593" s="38"/>
      <c r="Q593" s="38"/>
      <c r="R593" s="38"/>
      <c r="S593" s="38"/>
      <c r="T593" s="38"/>
      <c r="U593" s="38"/>
      <c r="V593" s="38"/>
      <c r="W593" s="37"/>
      <c r="Y593" s="40">
        <f t="shared" si="120"/>
        <v>580</v>
      </c>
      <c r="Z593" s="41" t="e">
        <f>IF($G$6="январь",ROUND(#REF!-#REF!,2),IF(#REF!&gt;=#REF!,0,ROUND(#REF!-#REF!,2)))</f>
        <v>#REF!</v>
      </c>
      <c r="AA593" s="32" t="e">
        <f>IF(#REF!&gt;#REF!,#REF!-#REF!,0)</f>
        <v>#REF!</v>
      </c>
      <c r="AB593" s="42" t="e">
        <f>IF($G$6="январь",ROUND(#REF!-#REF!,2),IF(#REF!&gt;=#REF!,0,ROUND(#REF!-#REF!,2)))</f>
        <v>#REF!</v>
      </c>
      <c r="AC593" s="32" t="e">
        <f>IF(#REF!&gt;#REF!,#REF!-#REF!,0)</f>
        <v>#REF!</v>
      </c>
      <c r="AD593" s="32">
        <f t="shared" si="110"/>
        <v>0</v>
      </c>
      <c r="AE593" s="41">
        <f t="shared" si="111"/>
        <v>0</v>
      </c>
      <c r="AF593" s="41">
        <f t="shared" si="112"/>
        <v>0</v>
      </c>
      <c r="AG593" s="41">
        <f t="shared" si="113"/>
        <v>0</v>
      </c>
      <c r="AH593" s="41">
        <f t="shared" si="114"/>
        <v>0</v>
      </c>
      <c r="AI593" s="41">
        <f t="shared" si="115"/>
        <v>0</v>
      </c>
      <c r="AJ593" s="41">
        <f t="shared" si="116"/>
        <v>0</v>
      </c>
      <c r="AK593" s="41">
        <f t="shared" si="117"/>
        <v>0</v>
      </c>
      <c r="AL593" s="41">
        <f t="shared" si="118"/>
        <v>0</v>
      </c>
      <c r="AN593" s="40">
        <f t="shared" si="121"/>
        <v>580</v>
      </c>
      <c r="AO5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3" s="42">
        <f>IF(B593="",0,IF(ISERROR(VLOOKUP(B593,LesName,1,FALSE)),"ошибка в наименовании",0))</f>
        <v>0</v>
      </c>
      <c r="AQ593" s="42">
        <f>IF(OR(AND(LEN(C593)&gt;0,LEN(B593)&gt;0,H593&lt;&gt;0),AND(LEN(C593)=0,LEN(B593)=0,H593=0)),0,"введены не все данные (графы Б, В, 9)")</f>
        <v>0</v>
      </c>
    </row>
    <row r="594" spans="1:43" hidden="1" x14ac:dyDescent="0.2">
      <c r="A594" s="34">
        <v>581</v>
      </c>
      <c r="B594" s="35"/>
      <c r="C594" s="35"/>
      <c r="D594" s="35"/>
      <c r="E594" s="35"/>
      <c r="F594" s="36"/>
      <c r="G594" s="37"/>
      <c r="H594" s="39">
        <f t="shared" si="119"/>
        <v>0</v>
      </c>
      <c r="I594" s="38"/>
      <c r="J594" s="38"/>
      <c r="K594" s="38"/>
      <c r="L594" s="38"/>
      <c r="M594" s="38"/>
      <c r="N594" s="38"/>
      <c r="O594" s="38"/>
      <c r="P594" s="38"/>
      <c r="Q594" s="38"/>
      <c r="R594" s="38"/>
      <c r="S594" s="38"/>
      <c r="T594" s="38"/>
      <c r="U594" s="38"/>
      <c r="V594" s="38"/>
      <c r="W594" s="37"/>
      <c r="Y594" s="40">
        <f t="shared" si="120"/>
        <v>581</v>
      </c>
      <c r="Z594" s="41" t="e">
        <f>IF($G$6="январь",ROUND(#REF!-#REF!,2),IF(#REF!&gt;=#REF!,0,ROUND(#REF!-#REF!,2)))</f>
        <v>#REF!</v>
      </c>
      <c r="AA594" s="32" t="e">
        <f>IF(#REF!&gt;#REF!,#REF!-#REF!,0)</f>
        <v>#REF!</v>
      </c>
      <c r="AB594" s="42" t="e">
        <f>IF($G$6="январь",ROUND(#REF!-#REF!,2),IF(#REF!&gt;=#REF!,0,ROUND(#REF!-#REF!,2)))</f>
        <v>#REF!</v>
      </c>
      <c r="AC594" s="32" t="e">
        <f>IF(#REF!&gt;#REF!,#REF!-#REF!,0)</f>
        <v>#REF!</v>
      </c>
      <c r="AD594" s="32">
        <f t="shared" si="110"/>
        <v>0</v>
      </c>
      <c r="AE594" s="41">
        <f t="shared" si="111"/>
        <v>0</v>
      </c>
      <c r="AF594" s="41">
        <f t="shared" si="112"/>
        <v>0</v>
      </c>
      <c r="AG594" s="41">
        <f t="shared" si="113"/>
        <v>0</v>
      </c>
      <c r="AH594" s="41">
        <f t="shared" si="114"/>
        <v>0</v>
      </c>
      <c r="AI594" s="41">
        <f t="shared" si="115"/>
        <v>0</v>
      </c>
      <c r="AJ594" s="41">
        <f t="shared" si="116"/>
        <v>0</v>
      </c>
      <c r="AK594" s="41">
        <f t="shared" si="117"/>
        <v>0</v>
      </c>
      <c r="AL594" s="41">
        <f t="shared" si="118"/>
        <v>0</v>
      </c>
      <c r="AN594" s="40">
        <f t="shared" si="121"/>
        <v>581</v>
      </c>
      <c r="AO5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4" s="42">
        <f>IF(B594="",0,IF(ISERROR(VLOOKUP(B594,LesName,1,FALSE)),"ошибка в наименовании",0))</f>
        <v>0</v>
      </c>
      <c r="AQ594" s="42">
        <f>IF(OR(AND(LEN(C594)&gt;0,LEN(B594)&gt;0,H594&lt;&gt;0),AND(LEN(C594)=0,LEN(B594)=0,H594=0)),0,"введены не все данные (графы Б, В, 9)")</f>
        <v>0</v>
      </c>
    </row>
    <row r="595" spans="1:43" hidden="1" x14ac:dyDescent="0.2">
      <c r="A595" s="34">
        <v>582</v>
      </c>
      <c r="B595" s="35"/>
      <c r="C595" s="35"/>
      <c r="D595" s="35"/>
      <c r="E595" s="35"/>
      <c r="F595" s="36"/>
      <c r="G595" s="37"/>
      <c r="H595" s="39">
        <f t="shared" si="119"/>
        <v>0</v>
      </c>
      <c r="I595" s="38"/>
      <c r="J595" s="38"/>
      <c r="K595" s="38"/>
      <c r="L595" s="38"/>
      <c r="M595" s="38"/>
      <c r="N595" s="38"/>
      <c r="O595" s="38"/>
      <c r="P595" s="38"/>
      <c r="Q595" s="38"/>
      <c r="R595" s="38"/>
      <c r="S595" s="38"/>
      <c r="T595" s="38"/>
      <c r="U595" s="38"/>
      <c r="V595" s="38"/>
      <c r="W595" s="37"/>
      <c r="Y595" s="40">
        <f t="shared" si="120"/>
        <v>582</v>
      </c>
      <c r="Z595" s="41" t="e">
        <f>IF($G$6="январь",ROUND(#REF!-#REF!,2),IF(#REF!&gt;=#REF!,0,ROUND(#REF!-#REF!,2)))</f>
        <v>#REF!</v>
      </c>
      <c r="AA595" s="32" t="e">
        <f>IF(#REF!&gt;#REF!,#REF!-#REF!,0)</f>
        <v>#REF!</v>
      </c>
      <c r="AB595" s="42" t="e">
        <f>IF($G$6="январь",ROUND(#REF!-#REF!,2),IF(#REF!&gt;=#REF!,0,ROUND(#REF!-#REF!,2)))</f>
        <v>#REF!</v>
      </c>
      <c r="AC595" s="32" t="e">
        <f>IF(#REF!&gt;#REF!,#REF!-#REF!,0)</f>
        <v>#REF!</v>
      </c>
      <c r="AD595" s="32">
        <f t="shared" si="110"/>
        <v>0</v>
      </c>
      <c r="AE595" s="41">
        <f t="shared" si="111"/>
        <v>0</v>
      </c>
      <c r="AF595" s="41">
        <f t="shared" si="112"/>
        <v>0</v>
      </c>
      <c r="AG595" s="41">
        <f t="shared" si="113"/>
        <v>0</v>
      </c>
      <c r="AH595" s="41">
        <f t="shared" si="114"/>
        <v>0</v>
      </c>
      <c r="AI595" s="41">
        <f t="shared" si="115"/>
        <v>0</v>
      </c>
      <c r="AJ595" s="41">
        <f t="shared" si="116"/>
        <v>0</v>
      </c>
      <c r="AK595" s="41">
        <f t="shared" si="117"/>
        <v>0</v>
      </c>
      <c r="AL595" s="41">
        <f t="shared" si="118"/>
        <v>0</v>
      </c>
      <c r="AN595" s="40">
        <f t="shared" si="121"/>
        <v>582</v>
      </c>
      <c r="AO5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5" s="42">
        <f>IF(B595="",0,IF(ISERROR(VLOOKUP(B595,LesName,1,FALSE)),"ошибка в наименовании",0))</f>
        <v>0</v>
      </c>
      <c r="AQ595" s="42">
        <f>IF(OR(AND(LEN(C595)&gt;0,LEN(B595)&gt;0,H595&lt;&gt;0),AND(LEN(C595)=0,LEN(B595)=0,H595=0)),0,"введены не все данные (графы Б, В, 9)")</f>
        <v>0</v>
      </c>
    </row>
    <row r="596" spans="1:43" hidden="1" x14ac:dyDescent="0.2">
      <c r="A596" s="34">
        <v>583</v>
      </c>
      <c r="B596" s="35"/>
      <c r="C596" s="35"/>
      <c r="D596" s="35"/>
      <c r="E596" s="35"/>
      <c r="F596" s="36"/>
      <c r="G596" s="37"/>
      <c r="H596" s="39">
        <f t="shared" si="119"/>
        <v>0</v>
      </c>
      <c r="I596" s="38"/>
      <c r="J596" s="38"/>
      <c r="K596" s="38"/>
      <c r="L596" s="38"/>
      <c r="M596" s="38"/>
      <c r="N596" s="38"/>
      <c r="O596" s="38"/>
      <c r="P596" s="38"/>
      <c r="Q596" s="38"/>
      <c r="R596" s="38"/>
      <c r="S596" s="38"/>
      <c r="T596" s="38"/>
      <c r="U596" s="38"/>
      <c r="V596" s="38"/>
      <c r="W596" s="37"/>
      <c r="Y596" s="40">
        <f t="shared" si="120"/>
        <v>583</v>
      </c>
      <c r="Z596" s="41" t="e">
        <f>IF($G$6="январь",ROUND(#REF!-#REF!,2),IF(#REF!&gt;=#REF!,0,ROUND(#REF!-#REF!,2)))</f>
        <v>#REF!</v>
      </c>
      <c r="AA596" s="32" t="e">
        <f>IF(#REF!&gt;#REF!,#REF!-#REF!,0)</f>
        <v>#REF!</v>
      </c>
      <c r="AB596" s="42" t="e">
        <f>IF($G$6="январь",ROUND(#REF!-#REF!,2),IF(#REF!&gt;=#REF!,0,ROUND(#REF!-#REF!,2)))</f>
        <v>#REF!</v>
      </c>
      <c r="AC596" s="32" t="e">
        <f>IF(#REF!&gt;#REF!,#REF!-#REF!,0)</f>
        <v>#REF!</v>
      </c>
      <c r="AD596" s="32">
        <f t="shared" si="110"/>
        <v>0</v>
      </c>
      <c r="AE596" s="41">
        <f t="shared" si="111"/>
        <v>0</v>
      </c>
      <c r="AF596" s="41">
        <f t="shared" si="112"/>
        <v>0</v>
      </c>
      <c r="AG596" s="41">
        <f t="shared" si="113"/>
        <v>0</v>
      </c>
      <c r="AH596" s="41">
        <f t="shared" si="114"/>
        <v>0</v>
      </c>
      <c r="AI596" s="41">
        <f t="shared" si="115"/>
        <v>0</v>
      </c>
      <c r="AJ596" s="41">
        <f t="shared" si="116"/>
        <v>0</v>
      </c>
      <c r="AK596" s="41">
        <f t="shared" si="117"/>
        <v>0</v>
      </c>
      <c r="AL596" s="41">
        <f t="shared" si="118"/>
        <v>0</v>
      </c>
      <c r="AN596" s="40">
        <f t="shared" si="121"/>
        <v>583</v>
      </c>
      <c r="AO5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6" s="42">
        <f>IF(B596="",0,IF(ISERROR(VLOOKUP(B596,LesName,1,FALSE)),"ошибка в наименовании",0))</f>
        <v>0</v>
      </c>
      <c r="AQ596" s="42">
        <f>IF(OR(AND(LEN(C596)&gt;0,LEN(B596)&gt;0,H596&lt;&gt;0),AND(LEN(C596)=0,LEN(B596)=0,H596=0)),0,"введены не все данные (графы Б, В, 9)")</f>
        <v>0</v>
      </c>
    </row>
    <row r="597" spans="1:43" hidden="1" x14ac:dyDescent="0.2">
      <c r="A597" s="34">
        <v>584</v>
      </c>
      <c r="B597" s="35"/>
      <c r="C597" s="35"/>
      <c r="D597" s="35"/>
      <c r="E597" s="35"/>
      <c r="F597" s="36"/>
      <c r="G597" s="37"/>
      <c r="H597" s="39">
        <f t="shared" si="119"/>
        <v>0</v>
      </c>
      <c r="I597" s="38"/>
      <c r="J597" s="38"/>
      <c r="K597" s="38"/>
      <c r="L597" s="38"/>
      <c r="M597" s="38"/>
      <c r="N597" s="38"/>
      <c r="O597" s="38"/>
      <c r="P597" s="38"/>
      <c r="Q597" s="38"/>
      <c r="R597" s="38"/>
      <c r="S597" s="38"/>
      <c r="T597" s="38"/>
      <c r="U597" s="38"/>
      <c r="V597" s="38"/>
      <c r="W597" s="37"/>
      <c r="Y597" s="40">
        <f t="shared" si="120"/>
        <v>584</v>
      </c>
      <c r="Z597" s="41" t="e">
        <f>IF($G$6="январь",ROUND(#REF!-#REF!,2),IF(#REF!&gt;=#REF!,0,ROUND(#REF!-#REF!,2)))</f>
        <v>#REF!</v>
      </c>
      <c r="AA597" s="32" t="e">
        <f>IF(#REF!&gt;#REF!,#REF!-#REF!,0)</f>
        <v>#REF!</v>
      </c>
      <c r="AB597" s="42" t="e">
        <f>IF($G$6="январь",ROUND(#REF!-#REF!,2),IF(#REF!&gt;=#REF!,0,ROUND(#REF!-#REF!,2)))</f>
        <v>#REF!</v>
      </c>
      <c r="AC597" s="32" t="e">
        <f>IF(#REF!&gt;#REF!,#REF!-#REF!,0)</f>
        <v>#REF!</v>
      </c>
      <c r="AD597" s="32">
        <f t="shared" si="110"/>
        <v>0</v>
      </c>
      <c r="AE597" s="41">
        <f t="shared" si="111"/>
        <v>0</v>
      </c>
      <c r="AF597" s="41">
        <f t="shared" si="112"/>
        <v>0</v>
      </c>
      <c r="AG597" s="41">
        <f t="shared" si="113"/>
        <v>0</v>
      </c>
      <c r="AH597" s="41">
        <f t="shared" si="114"/>
        <v>0</v>
      </c>
      <c r="AI597" s="41">
        <f t="shared" si="115"/>
        <v>0</v>
      </c>
      <c r="AJ597" s="41">
        <f t="shared" si="116"/>
        <v>0</v>
      </c>
      <c r="AK597" s="41">
        <f t="shared" si="117"/>
        <v>0</v>
      </c>
      <c r="AL597" s="41">
        <f t="shared" si="118"/>
        <v>0</v>
      </c>
      <c r="AN597" s="40">
        <f t="shared" si="121"/>
        <v>584</v>
      </c>
      <c r="AO5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7" s="42">
        <f>IF(B597="",0,IF(ISERROR(VLOOKUP(B597,LesName,1,FALSE)),"ошибка в наименовании",0))</f>
        <v>0</v>
      </c>
      <c r="AQ597" s="42">
        <f>IF(OR(AND(LEN(C597)&gt;0,LEN(B597)&gt;0,H597&lt;&gt;0),AND(LEN(C597)=0,LEN(B597)=0,H597=0)),0,"введены не все данные (графы Б, В, 9)")</f>
        <v>0</v>
      </c>
    </row>
    <row r="598" spans="1:43" hidden="1" x14ac:dyDescent="0.2">
      <c r="A598" s="34">
        <v>585</v>
      </c>
      <c r="B598" s="35"/>
      <c r="C598" s="35"/>
      <c r="D598" s="35"/>
      <c r="E598" s="35"/>
      <c r="F598" s="36"/>
      <c r="G598" s="37"/>
      <c r="H598" s="39">
        <f t="shared" si="119"/>
        <v>0</v>
      </c>
      <c r="I598" s="38"/>
      <c r="J598" s="38"/>
      <c r="K598" s="38"/>
      <c r="L598" s="38"/>
      <c r="M598" s="38"/>
      <c r="N598" s="38"/>
      <c r="O598" s="38"/>
      <c r="P598" s="38"/>
      <c r="Q598" s="38"/>
      <c r="R598" s="38"/>
      <c r="S598" s="38"/>
      <c r="T598" s="38"/>
      <c r="U598" s="38"/>
      <c r="V598" s="38"/>
      <c r="W598" s="37"/>
      <c r="Y598" s="40">
        <f t="shared" si="120"/>
        <v>585</v>
      </c>
      <c r="Z598" s="41" t="e">
        <f>IF($G$6="январь",ROUND(#REF!-#REF!,2),IF(#REF!&gt;=#REF!,0,ROUND(#REF!-#REF!,2)))</f>
        <v>#REF!</v>
      </c>
      <c r="AA598" s="32" t="e">
        <f>IF(#REF!&gt;#REF!,#REF!-#REF!,0)</f>
        <v>#REF!</v>
      </c>
      <c r="AB598" s="42" t="e">
        <f>IF($G$6="январь",ROUND(#REF!-#REF!,2),IF(#REF!&gt;=#REF!,0,ROUND(#REF!-#REF!,2)))</f>
        <v>#REF!</v>
      </c>
      <c r="AC598" s="32" t="e">
        <f>IF(#REF!&gt;#REF!,#REF!-#REF!,0)</f>
        <v>#REF!</v>
      </c>
      <c r="AD598" s="32">
        <f t="shared" si="110"/>
        <v>0</v>
      </c>
      <c r="AE598" s="41">
        <f t="shared" si="111"/>
        <v>0</v>
      </c>
      <c r="AF598" s="41">
        <f t="shared" si="112"/>
        <v>0</v>
      </c>
      <c r="AG598" s="41">
        <f t="shared" si="113"/>
        <v>0</v>
      </c>
      <c r="AH598" s="41">
        <f t="shared" si="114"/>
        <v>0</v>
      </c>
      <c r="AI598" s="41">
        <f t="shared" si="115"/>
        <v>0</v>
      </c>
      <c r="AJ598" s="41">
        <f t="shared" si="116"/>
        <v>0</v>
      </c>
      <c r="AK598" s="41">
        <f t="shared" si="117"/>
        <v>0</v>
      </c>
      <c r="AL598" s="41">
        <f t="shared" si="118"/>
        <v>0</v>
      </c>
      <c r="AN598" s="40">
        <f t="shared" si="121"/>
        <v>585</v>
      </c>
      <c r="AO5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8" s="42">
        <f>IF(B598="",0,IF(ISERROR(VLOOKUP(B598,LesName,1,FALSE)),"ошибка в наименовании",0))</f>
        <v>0</v>
      </c>
      <c r="AQ598" s="42">
        <f>IF(OR(AND(LEN(C598)&gt;0,LEN(B598)&gt;0,H598&lt;&gt;0),AND(LEN(C598)=0,LEN(B598)=0,H598=0)),0,"введены не все данные (графы Б, В, 9)")</f>
        <v>0</v>
      </c>
    </row>
    <row r="599" spans="1:43" hidden="1" x14ac:dyDescent="0.2">
      <c r="A599" s="34">
        <v>586</v>
      </c>
      <c r="B599" s="35"/>
      <c r="C599" s="35"/>
      <c r="D599" s="35"/>
      <c r="E599" s="35"/>
      <c r="F599" s="36"/>
      <c r="G599" s="37"/>
      <c r="H599" s="39">
        <f t="shared" si="119"/>
        <v>0</v>
      </c>
      <c r="I599" s="38"/>
      <c r="J599" s="38"/>
      <c r="K599" s="38"/>
      <c r="L599" s="38"/>
      <c r="M599" s="38"/>
      <c r="N599" s="38"/>
      <c r="O599" s="38"/>
      <c r="P599" s="38"/>
      <c r="Q599" s="38"/>
      <c r="R599" s="38"/>
      <c r="S599" s="38"/>
      <c r="T599" s="38"/>
      <c r="U599" s="38"/>
      <c r="V599" s="38"/>
      <c r="W599" s="37"/>
      <c r="Y599" s="40">
        <f t="shared" si="120"/>
        <v>586</v>
      </c>
      <c r="Z599" s="41" t="e">
        <f>IF($G$6="январь",ROUND(#REF!-#REF!,2),IF(#REF!&gt;=#REF!,0,ROUND(#REF!-#REF!,2)))</f>
        <v>#REF!</v>
      </c>
      <c r="AA599" s="32" t="e">
        <f>IF(#REF!&gt;#REF!,#REF!-#REF!,0)</f>
        <v>#REF!</v>
      </c>
      <c r="AB599" s="42" t="e">
        <f>IF($G$6="январь",ROUND(#REF!-#REF!,2),IF(#REF!&gt;=#REF!,0,ROUND(#REF!-#REF!,2)))</f>
        <v>#REF!</v>
      </c>
      <c r="AC599" s="32" t="e">
        <f>IF(#REF!&gt;#REF!,#REF!-#REF!,0)</f>
        <v>#REF!</v>
      </c>
      <c r="AD599" s="32">
        <f t="shared" si="110"/>
        <v>0</v>
      </c>
      <c r="AE599" s="41">
        <f t="shared" si="111"/>
        <v>0</v>
      </c>
      <c r="AF599" s="41">
        <f t="shared" si="112"/>
        <v>0</v>
      </c>
      <c r="AG599" s="41">
        <f t="shared" si="113"/>
        <v>0</v>
      </c>
      <c r="AH599" s="41">
        <f t="shared" si="114"/>
        <v>0</v>
      </c>
      <c r="AI599" s="41">
        <f t="shared" si="115"/>
        <v>0</v>
      </c>
      <c r="AJ599" s="41">
        <f t="shared" si="116"/>
        <v>0</v>
      </c>
      <c r="AK599" s="41">
        <f t="shared" si="117"/>
        <v>0</v>
      </c>
      <c r="AL599" s="41">
        <f t="shared" si="118"/>
        <v>0</v>
      </c>
      <c r="AN599" s="40">
        <f t="shared" si="121"/>
        <v>586</v>
      </c>
      <c r="AO5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599" s="42">
        <f>IF(B599="",0,IF(ISERROR(VLOOKUP(B599,LesName,1,FALSE)),"ошибка в наименовании",0))</f>
        <v>0</v>
      </c>
      <c r="AQ599" s="42">
        <f>IF(OR(AND(LEN(C599)&gt;0,LEN(B599)&gt;0,H599&lt;&gt;0),AND(LEN(C599)=0,LEN(B599)=0,H599=0)),0,"введены не все данные (графы Б, В, 9)")</f>
        <v>0</v>
      </c>
    </row>
    <row r="600" spans="1:43" hidden="1" x14ac:dyDescent="0.2">
      <c r="A600" s="34">
        <v>587</v>
      </c>
      <c r="B600" s="35"/>
      <c r="C600" s="35"/>
      <c r="D600" s="35"/>
      <c r="E600" s="35"/>
      <c r="F600" s="36"/>
      <c r="G600" s="37"/>
      <c r="H600" s="39">
        <f t="shared" si="119"/>
        <v>0</v>
      </c>
      <c r="I600" s="38"/>
      <c r="J600" s="38"/>
      <c r="K600" s="38"/>
      <c r="L600" s="38"/>
      <c r="M600" s="38"/>
      <c r="N600" s="38"/>
      <c r="O600" s="38"/>
      <c r="P600" s="38"/>
      <c r="Q600" s="38"/>
      <c r="R600" s="38"/>
      <c r="S600" s="38"/>
      <c r="T600" s="38"/>
      <c r="U600" s="38"/>
      <c r="V600" s="38"/>
      <c r="W600" s="37"/>
      <c r="Y600" s="40">
        <f t="shared" si="120"/>
        <v>587</v>
      </c>
      <c r="Z600" s="41" t="e">
        <f>IF($G$6="январь",ROUND(#REF!-#REF!,2),IF(#REF!&gt;=#REF!,0,ROUND(#REF!-#REF!,2)))</f>
        <v>#REF!</v>
      </c>
      <c r="AA600" s="32" t="e">
        <f>IF(#REF!&gt;#REF!,#REF!-#REF!,0)</f>
        <v>#REF!</v>
      </c>
      <c r="AB600" s="42" t="e">
        <f>IF($G$6="январь",ROUND(#REF!-#REF!,2),IF(#REF!&gt;=#REF!,0,ROUND(#REF!-#REF!,2)))</f>
        <v>#REF!</v>
      </c>
      <c r="AC600" s="32" t="e">
        <f>IF(#REF!&gt;#REF!,#REF!-#REF!,0)</f>
        <v>#REF!</v>
      </c>
      <c r="AD600" s="32">
        <f t="shared" si="110"/>
        <v>0</v>
      </c>
      <c r="AE600" s="41">
        <f t="shared" si="111"/>
        <v>0</v>
      </c>
      <c r="AF600" s="41">
        <f t="shared" si="112"/>
        <v>0</v>
      </c>
      <c r="AG600" s="41">
        <f t="shared" si="113"/>
        <v>0</v>
      </c>
      <c r="AH600" s="41">
        <f t="shared" si="114"/>
        <v>0</v>
      </c>
      <c r="AI600" s="41">
        <f t="shared" si="115"/>
        <v>0</v>
      </c>
      <c r="AJ600" s="41">
        <f t="shared" si="116"/>
        <v>0</v>
      </c>
      <c r="AK600" s="41">
        <f t="shared" si="117"/>
        <v>0</v>
      </c>
      <c r="AL600" s="41">
        <f t="shared" si="118"/>
        <v>0</v>
      </c>
      <c r="AN600" s="40">
        <f t="shared" si="121"/>
        <v>587</v>
      </c>
      <c r="AO6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0" s="42">
        <f>IF(B600="",0,IF(ISERROR(VLOOKUP(B600,LesName,1,FALSE)),"ошибка в наименовании",0))</f>
        <v>0</v>
      </c>
      <c r="AQ600" s="42">
        <f>IF(OR(AND(LEN(C600)&gt;0,LEN(B600)&gt;0,H600&lt;&gt;0),AND(LEN(C600)=0,LEN(B600)=0,H600=0)),0,"введены не все данные (графы Б, В, 9)")</f>
        <v>0</v>
      </c>
    </row>
    <row r="601" spans="1:43" hidden="1" x14ac:dyDescent="0.2">
      <c r="A601" s="34">
        <v>588</v>
      </c>
      <c r="B601" s="35"/>
      <c r="C601" s="35"/>
      <c r="D601" s="35"/>
      <c r="E601" s="35"/>
      <c r="F601" s="36"/>
      <c r="G601" s="37"/>
      <c r="H601" s="39">
        <f t="shared" si="119"/>
        <v>0</v>
      </c>
      <c r="I601" s="38"/>
      <c r="J601" s="38"/>
      <c r="K601" s="38"/>
      <c r="L601" s="38"/>
      <c r="M601" s="38"/>
      <c r="N601" s="38"/>
      <c r="O601" s="38"/>
      <c r="P601" s="38"/>
      <c r="Q601" s="38"/>
      <c r="R601" s="38"/>
      <c r="S601" s="38"/>
      <c r="T601" s="38"/>
      <c r="U601" s="38"/>
      <c r="V601" s="38"/>
      <c r="W601" s="37"/>
      <c r="Y601" s="40">
        <f t="shared" si="120"/>
        <v>588</v>
      </c>
      <c r="Z601" s="41" t="e">
        <f>IF($G$6="январь",ROUND(#REF!-#REF!,2),IF(#REF!&gt;=#REF!,0,ROUND(#REF!-#REF!,2)))</f>
        <v>#REF!</v>
      </c>
      <c r="AA601" s="32" t="e">
        <f>IF(#REF!&gt;#REF!,#REF!-#REF!,0)</f>
        <v>#REF!</v>
      </c>
      <c r="AB601" s="42" t="e">
        <f>IF($G$6="январь",ROUND(#REF!-#REF!,2),IF(#REF!&gt;=#REF!,0,ROUND(#REF!-#REF!,2)))</f>
        <v>#REF!</v>
      </c>
      <c r="AC601" s="32" t="e">
        <f>IF(#REF!&gt;#REF!,#REF!-#REF!,0)</f>
        <v>#REF!</v>
      </c>
      <c r="AD601" s="32">
        <f t="shared" si="110"/>
        <v>0</v>
      </c>
      <c r="AE601" s="41">
        <f t="shared" si="111"/>
        <v>0</v>
      </c>
      <c r="AF601" s="41">
        <f t="shared" si="112"/>
        <v>0</v>
      </c>
      <c r="AG601" s="41">
        <f t="shared" si="113"/>
        <v>0</v>
      </c>
      <c r="AH601" s="41">
        <f t="shared" si="114"/>
        <v>0</v>
      </c>
      <c r="AI601" s="41">
        <f t="shared" si="115"/>
        <v>0</v>
      </c>
      <c r="AJ601" s="41">
        <f t="shared" si="116"/>
        <v>0</v>
      </c>
      <c r="AK601" s="41">
        <f t="shared" si="117"/>
        <v>0</v>
      </c>
      <c r="AL601" s="41">
        <f t="shared" si="118"/>
        <v>0</v>
      </c>
      <c r="AN601" s="40">
        <f t="shared" si="121"/>
        <v>588</v>
      </c>
      <c r="AO6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1" s="42">
        <f>IF(B601="",0,IF(ISERROR(VLOOKUP(B601,LesName,1,FALSE)),"ошибка в наименовании",0))</f>
        <v>0</v>
      </c>
      <c r="AQ601" s="42">
        <f>IF(OR(AND(LEN(C601)&gt;0,LEN(B601)&gt;0,H601&lt;&gt;0),AND(LEN(C601)=0,LEN(B601)=0,H601=0)),0,"введены не все данные (графы Б, В, 9)")</f>
        <v>0</v>
      </c>
    </row>
    <row r="602" spans="1:43" hidden="1" x14ac:dyDescent="0.2">
      <c r="A602" s="34">
        <v>589</v>
      </c>
      <c r="B602" s="35"/>
      <c r="C602" s="35"/>
      <c r="D602" s="35"/>
      <c r="E602" s="35"/>
      <c r="F602" s="36"/>
      <c r="G602" s="37"/>
      <c r="H602" s="39">
        <f t="shared" si="119"/>
        <v>0</v>
      </c>
      <c r="I602" s="38"/>
      <c r="J602" s="38"/>
      <c r="K602" s="38"/>
      <c r="L602" s="38"/>
      <c r="M602" s="38"/>
      <c r="N602" s="38"/>
      <c r="O602" s="38"/>
      <c r="P602" s="38"/>
      <c r="Q602" s="38"/>
      <c r="R602" s="38"/>
      <c r="S602" s="38"/>
      <c r="T602" s="38"/>
      <c r="U602" s="38"/>
      <c r="V602" s="38"/>
      <c r="W602" s="37"/>
      <c r="Y602" s="40">
        <f t="shared" si="120"/>
        <v>589</v>
      </c>
      <c r="Z602" s="41" t="e">
        <f>IF($G$6="январь",ROUND(#REF!-#REF!,2),IF(#REF!&gt;=#REF!,0,ROUND(#REF!-#REF!,2)))</f>
        <v>#REF!</v>
      </c>
      <c r="AA602" s="32" t="e">
        <f>IF(#REF!&gt;#REF!,#REF!-#REF!,0)</f>
        <v>#REF!</v>
      </c>
      <c r="AB602" s="42" t="e">
        <f>IF($G$6="январь",ROUND(#REF!-#REF!,2),IF(#REF!&gt;=#REF!,0,ROUND(#REF!-#REF!,2)))</f>
        <v>#REF!</v>
      </c>
      <c r="AC602" s="32" t="e">
        <f>IF(#REF!&gt;#REF!,#REF!-#REF!,0)</f>
        <v>#REF!</v>
      </c>
      <c r="AD602" s="32">
        <f t="shared" si="110"/>
        <v>0</v>
      </c>
      <c r="AE602" s="41">
        <f t="shared" si="111"/>
        <v>0</v>
      </c>
      <c r="AF602" s="41">
        <f t="shared" si="112"/>
        <v>0</v>
      </c>
      <c r="AG602" s="41">
        <f t="shared" si="113"/>
        <v>0</v>
      </c>
      <c r="AH602" s="41">
        <f t="shared" si="114"/>
        <v>0</v>
      </c>
      <c r="AI602" s="41">
        <f t="shared" si="115"/>
        <v>0</v>
      </c>
      <c r="AJ602" s="41">
        <f t="shared" si="116"/>
        <v>0</v>
      </c>
      <c r="AK602" s="41">
        <f t="shared" si="117"/>
        <v>0</v>
      </c>
      <c r="AL602" s="41">
        <f t="shared" si="118"/>
        <v>0</v>
      </c>
      <c r="AN602" s="40">
        <f t="shared" si="121"/>
        <v>589</v>
      </c>
      <c r="AO6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2" s="42">
        <f>IF(B602="",0,IF(ISERROR(VLOOKUP(B602,LesName,1,FALSE)),"ошибка в наименовании",0))</f>
        <v>0</v>
      </c>
      <c r="AQ602" s="42">
        <f>IF(OR(AND(LEN(C602)&gt;0,LEN(B602)&gt;0,H602&lt;&gt;0),AND(LEN(C602)=0,LEN(B602)=0,H602=0)),0,"введены не все данные (графы Б, В, 9)")</f>
        <v>0</v>
      </c>
    </row>
    <row r="603" spans="1:43" hidden="1" x14ac:dyDescent="0.2">
      <c r="A603" s="34">
        <v>590</v>
      </c>
      <c r="B603" s="35"/>
      <c r="C603" s="35"/>
      <c r="D603" s="35"/>
      <c r="E603" s="35"/>
      <c r="F603" s="36"/>
      <c r="G603" s="37"/>
      <c r="H603" s="39">
        <f t="shared" si="119"/>
        <v>0</v>
      </c>
      <c r="I603" s="38"/>
      <c r="J603" s="38"/>
      <c r="K603" s="38"/>
      <c r="L603" s="38"/>
      <c r="M603" s="38"/>
      <c r="N603" s="38"/>
      <c r="O603" s="38"/>
      <c r="P603" s="38"/>
      <c r="Q603" s="38"/>
      <c r="R603" s="38"/>
      <c r="S603" s="38"/>
      <c r="T603" s="38"/>
      <c r="U603" s="38"/>
      <c r="V603" s="38"/>
      <c r="W603" s="37"/>
      <c r="Y603" s="40">
        <f t="shared" si="120"/>
        <v>590</v>
      </c>
      <c r="Z603" s="41" t="e">
        <f>IF($G$6="январь",ROUND(#REF!-#REF!,2),IF(#REF!&gt;=#REF!,0,ROUND(#REF!-#REF!,2)))</f>
        <v>#REF!</v>
      </c>
      <c r="AA603" s="32" t="e">
        <f>IF(#REF!&gt;#REF!,#REF!-#REF!,0)</f>
        <v>#REF!</v>
      </c>
      <c r="AB603" s="42" t="e">
        <f>IF($G$6="январь",ROUND(#REF!-#REF!,2),IF(#REF!&gt;=#REF!,0,ROUND(#REF!-#REF!,2)))</f>
        <v>#REF!</v>
      </c>
      <c r="AC603" s="32" t="e">
        <f>IF(#REF!&gt;#REF!,#REF!-#REF!,0)</f>
        <v>#REF!</v>
      </c>
      <c r="AD603" s="32">
        <f t="shared" si="110"/>
        <v>0</v>
      </c>
      <c r="AE603" s="41">
        <f t="shared" si="111"/>
        <v>0</v>
      </c>
      <c r="AF603" s="41">
        <f t="shared" si="112"/>
        <v>0</v>
      </c>
      <c r="AG603" s="41">
        <f t="shared" si="113"/>
        <v>0</v>
      </c>
      <c r="AH603" s="41">
        <f t="shared" si="114"/>
        <v>0</v>
      </c>
      <c r="AI603" s="41">
        <f t="shared" si="115"/>
        <v>0</v>
      </c>
      <c r="AJ603" s="41">
        <f t="shared" si="116"/>
        <v>0</v>
      </c>
      <c r="AK603" s="41">
        <f t="shared" si="117"/>
        <v>0</v>
      </c>
      <c r="AL603" s="41">
        <f t="shared" si="118"/>
        <v>0</v>
      </c>
      <c r="AN603" s="40">
        <f t="shared" si="121"/>
        <v>590</v>
      </c>
      <c r="AO6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3" s="42">
        <f>IF(B603="",0,IF(ISERROR(VLOOKUP(B603,LesName,1,FALSE)),"ошибка в наименовании",0))</f>
        <v>0</v>
      </c>
      <c r="AQ603" s="42">
        <f>IF(OR(AND(LEN(C603)&gt;0,LEN(B603)&gt;0,H603&lt;&gt;0),AND(LEN(C603)=0,LEN(B603)=0,H603=0)),0,"введены не все данные (графы Б, В, 9)")</f>
        <v>0</v>
      </c>
    </row>
    <row r="604" spans="1:43" hidden="1" x14ac:dyDescent="0.2">
      <c r="A604" s="34">
        <v>591</v>
      </c>
      <c r="B604" s="35"/>
      <c r="C604" s="35"/>
      <c r="D604" s="35"/>
      <c r="E604" s="35"/>
      <c r="F604" s="36"/>
      <c r="G604" s="37"/>
      <c r="H604" s="39">
        <f t="shared" si="119"/>
        <v>0</v>
      </c>
      <c r="I604" s="38"/>
      <c r="J604" s="38"/>
      <c r="K604" s="38"/>
      <c r="L604" s="38"/>
      <c r="M604" s="38"/>
      <c r="N604" s="38"/>
      <c r="O604" s="38"/>
      <c r="P604" s="38"/>
      <c r="Q604" s="38"/>
      <c r="R604" s="38"/>
      <c r="S604" s="38"/>
      <c r="T604" s="38"/>
      <c r="U604" s="38"/>
      <c r="V604" s="38"/>
      <c r="W604" s="37"/>
      <c r="Y604" s="40">
        <f t="shared" si="120"/>
        <v>591</v>
      </c>
      <c r="Z604" s="41" t="e">
        <f>IF($G$6="январь",ROUND(#REF!-#REF!,2),IF(#REF!&gt;=#REF!,0,ROUND(#REF!-#REF!,2)))</f>
        <v>#REF!</v>
      </c>
      <c r="AA604" s="32" t="e">
        <f>IF(#REF!&gt;#REF!,#REF!-#REF!,0)</f>
        <v>#REF!</v>
      </c>
      <c r="AB604" s="42" t="e">
        <f>IF($G$6="январь",ROUND(#REF!-#REF!,2),IF(#REF!&gt;=#REF!,0,ROUND(#REF!-#REF!,2)))</f>
        <v>#REF!</v>
      </c>
      <c r="AC604" s="32" t="e">
        <f>IF(#REF!&gt;#REF!,#REF!-#REF!,0)</f>
        <v>#REF!</v>
      </c>
      <c r="AD604" s="32">
        <f t="shared" si="110"/>
        <v>0</v>
      </c>
      <c r="AE604" s="41">
        <f t="shared" si="111"/>
        <v>0</v>
      </c>
      <c r="AF604" s="41">
        <f t="shared" si="112"/>
        <v>0</v>
      </c>
      <c r="AG604" s="41">
        <f t="shared" si="113"/>
        <v>0</v>
      </c>
      <c r="AH604" s="41">
        <f t="shared" si="114"/>
        <v>0</v>
      </c>
      <c r="AI604" s="41">
        <f t="shared" si="115"/>
        <v>0</v>
      </c>
      <c r="AJ604" s="41">
        <f t="shared" si="116"/>
        <v>0</v>
      </c>
      <c r="AK604" s="41">
        <f t="shared" si="117"/>
        <v>0</v>
      </c>
      <c r="AL604" s="41">
        <f t="shared" si="118"/>
        <v>0</v>
      </c>
      <c r="AN604" s="40">
        <f t="shared" si="121"/>
        <v>591</v>
      </c>
      <c r="AO6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4" s="42">
        <f>IF(B604="",0,IF(ISERROR(VLOOKUP(B604,LesName,1,FALSE)),"ошибка в наименовании",0))</f>
        <v>0</v>
      </c>
      <c r="AQ604" s="42">
        <f>IF(OR(AND(LEN(C604)&gt;0,LEN(B604)&gt;0,H604&lt;&gt;0),AND(LEN(C604)=0,LEN(B604)=0,H604=0)),0,"введены не все данные (графы Б, В, 9)")</f>
        <v>0</v>
      </c>
    </row>
    <row r="605" spans="1:43" hidden="1" x14ac:dyDescent="0.2">
      <c r="A605" s="34">
        <v>592</v>
      </c>
      <c r="B605" s="35"/>
      <c r="C605" s="35"/>
      <c r="D605" s="35"/>
      <c r="E605" s="35"/>
      <c r="F605" s="36"/>
      <c r="G605" s="37"/>
      <c r="H605" s="39">
        <f t="shared" si="119"/>
        <v>0</v>
      </c>
      <c r="I605" s="38"/>
      <c r="J605" s="38"/>
      <c r="K605" s="38"/>
      <c r="L605" s="38"/>
      <c r="M605" s="38"/>
      <c r="N605" s="38"/>
      <c r="O605" s="38"/>
      <c r="P605" s="38"/>
      <c r="Q605" s="38"/>
      <c r="R605" s="38"/>
      <c r="S605" s="38"/>
      <c r="T605" s="38"/>
      <c r="U605" s="38"/>
      <c r="V605" s="38"/>
      <c r="W605" s="37"/>
      <c r="Y605" s="40">
        <f t="shared" si="120"/>
        <v>592</v>
      </c>
      <c r="Z605" s="41" t="e">
        <f>IF($G$6="январь",ROUND(#REF!-#REF!,2),IF(#REF!&gt;=#REF!,0,ROUND(#REF!-#REF!,2)))</f>
        <v>#REF!</v>
      </c>
      <c r="AA605" s="32" t="e">
        <f>IF(#REF!&gt;#REF!,#REF!-#REF!,0)</f>
        <v>#REF!</v>
      </c>
      <c r="AB605" s="42" t="e">
        <f>IF($G$6="январь",ROUND(#REF!-#REF!,2),IF(#REF!&gt;=#REF!,0,ROUND(#REF!-#REF!,2)))</f>
        <v>#REF!</v>
      </c>
      <c r="AC605" s="32" t="e">
        <f>IF(#REF!&gt;#REF!,#REF!-#REF!,0)</f>
        <v>#REF!</v>
      </c>
      <c r="AD605" s="32">
        <f t="shared" si="110"/>
        <v>0</v>
      </c>
      <c r="AE605" s="41">
        <f t="shared" si="111"/>
        <v>0</v>
      </c>
      <c r="AF605" s="41">
        <f t="shared" si="112"/>
        <v>0</v>
      </c>
      <c r="AG605" s="41">
        <f t="shared" si="113"/>
        <v>0</v>
      </c>
      <c r="AH605" s="41">
        <f t="shared" si="114"/>
        <v>0</v>
      </c>
      <c r="AI605" s="41">
        <f t="shared" si="115"/>
        <v>0</v>
      </c>
      <c r="AJ605" s="41">
        <f t="shared" si="116"/>
        <v>0</v>
      </c>
      <c r="AK605" s="41">
        <f t="shared" si="117"/>
        <v>0</v>
      </c>
      <c r="AL605" s="41">
        <f t="shared" si="118"/>
        <v>0</v>
      </c>
      <c r="AN605" s="40">
        <f t="shared" si="121"/>
        <v>592</v>
      </c>
      <c r="AO6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5" s="42">
        <f>IF(B605="",0,IF(ISERROR(VLOOKUP(B605,LesName,1,FALSE)),"ошибка в наименовании",0))</f>
        <v>0</v>
      </c>
      <c r="AQ605" s="42">
        <f>IF(OR(AND(LEN(C605)&gt;0,LEN(B605)&gt;0,H605&lt;&gt;0),AND(LEN(C605)=0,LEN(B605)=0,H605=0)),0,"введены не все данные (графы Б, В, 9)")</f>
        <v>0</v>
      </c>
    </row>
    <row r="606" spans="1:43" hidden="1" x14ac:dyDescent="0.2">
      <c r="A606" s="34">
        <v>593</v>
      </c>
      <c r="B606" s="35"/>
      <c r="C606" s="35"/>
      <c r="D606" s="35"/>
      <c r="E606" s="35"/>
      <c r="F606" s="36"/>
      <c r="G606" s="37"/>
      <c r="H606" s="39">
        <f t="shared" si="119"/>
        <v>0</v>
      </c>
      <c r="I606" s="38"/>
      <c r="J606" s="38"/>
      <c r="K606" s="38"/>
      <c r="L606" s="38"/>
      <c r="M606" s="38"/>
      <c r="N606" s="38"/>
      <c r="O606" s="38"/>
      <c r="P606" s="38"/>
      <c r="Q606" s="38"/>
      <c r="R606" s="38"/>
      <c r="S606" s="38"/>
      <c r="T606" s="38"/>
      <c r="U606" s="38"/>
      <c r="V606" s="38"/>
      <c r="W606" s="37"/>
      <c r="Y606" s="40">
        <f t="shared" si="120"/>
        <v>593</v>
      </c>
      <c r="Z606" s="41" t="e">
        <f>IF($G$6="январь",ROUND(#REF!-#REF!,2),IF(#REF!&gt;=#REF!,0,ROUND(#REF!-#REF!,2)))</f>
        <v>#REF!</v>
      </c>
      <c r="AA606" s="32" t="e">
        <f>IF(#REF!&gt;#REF!,#REF!-#REF!,0)</f>
        <v>#REF!</v>
      </c>
      <c r="AB606" s="42" t="e">
        <f>IF($G$6="январь",ROUND(#REF!-#REF!,2),IF(#REF!&gt;=#REF!,0,ROUND(#REF!-#REF!,2)))</f>
        <v>#REF!</v>
      </c>
      <c r="AC606" s="32" t="e">
        <f>IF(#REF!&gt;#REF!,#REF!-#REF!,0)</f>
        <v>#REF!</v>
      </c>
      <c r="AD606" s="32">
        <f t="shared" si="110"/>
        <v>0</v>
      </c>
      <c r="AE606" s="41">
        <f t="shared" si="111"/>
        <v>0</v>
      </c>
      <c r="AF606" s="41">
        <f t="shared" si="112"/>
        <v>0</v>
      </c>
      <c r="AG606" s="41">
        <f t="shared" si="113"/>
        <v>0</v>
      </c>
      <c r="AH606" s="41">
        <f t="shared" si="114"/>
        <v>0</v>
      </c>
      <c r="AI606" s="41">
        <f t="shared" si="115"/>
        <v>0</v>
      </c>
      <c r="AJ606" s="41">
        <f t="shared" si="116"/>
        <v>0</v>
      </c>
      <c r="AK606" s="41">
        <f t="shared" si="117"/>
        <v>0</v>
      </c>
      <c r="AL606" s="41">
        <f t="shared" si="118"/>
        <v>0</v>
      </c>
      <c r="AN606" s="40">
        <f t="shared" si="121"/>
        <v>593</v>
      </c>
      <c r="AO6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6" s="42">
        <f>IF(B606="",0,IF(ISERROR(VLOOKUP(B606,LesName,1,FALSE)),"ошибка в наименовании",0))</f>
        <v>0</v>
      </c>
      <c r="AQ606" s="42">
        <f>IF(OR(AND(LEN(C606)&gt;0,LEN(B606)&gt;0,H606&lt;&gt;0),AND(LEN(C606)=0,LEN(B606)=0,H606=0)),0,"введены не все данные (графы Б, В, 9)")</f>
        <v>0</v>
      </c>
    </row>
    <row r="607" spans="1:43" hidden="1" x14ac:dyDescent="0.2">
      <c r="A607" s="34">
        <v>594</v>
      </c>
      <c r="B607" s="35"/>
      <c r="C607" s="35"/>
      <c r="D607" s="35"/>
      <c r="E607" s="35"/>
      <c r="F607" s="36"/>
      <c r="G607" s="37"/>
      <c r="H607" s="39">
        <f t="shared" si="119"/>
        <v>0</v>
      </c>
      <c r="I607" s="38"/>
      <c r="J607" s="38"/>
      <c r="K607" s="38"/>
      <c r="L607" s="38"/>
      <c r="M607" s="38"/>
      <c r="N607" s="38"/>
      <c r="O607" s="38"/>
      <c r="P607" s="38"/>
      <c r="Q607" s="38"/>
      <c r="R607" s="38"/>
      <c r="S607" s="38"/>
      <c r="T607" s="38"/>
      <c r="U607" s="38"/>
      <c r="V607" s="38"/>
      <c r="W607" s="37"/>
      <c r="Y607" s="40">
        <f t="shared" si="120"/>
        <v>594</v>
      </c>
      <c r="Z607" s="41" t="e">
        <f>IF($G$6="январь",ROUND(#REF!-#REF!,2),IF(#REF!&gt;=#REF!,0,ROUND(#REF!-#REF!,2)))</f>
        <v>#REF!</v>
      </c>
      <c r="AA607" s="32" t="e">
        <f>IF(#REF!&gt;#REF!,#REF!-#REF!,0)</f>
        <v>#REF!</v>
      </c>
      <c r="AB607" s="42" t="e">
        <f>IF($G$6="январь",ROUND(#REF!-#REF!,2),IF(#REF!&gt;=#REF!,0,ROUND(#REF!-#REF!,2)))</f>
        <v>#REF!</v>
      </c>
      <c r="AC607" s="32" t="e">
        <f>IF(#REF!&gt;#REF!,#REF!-#REF!,0)</f>
        <v>#REF!</v>
      </c>
      <c r="AD607" s="32">
        <f t="shared" si="110"/>
        <v>0</v>
      </c>
      <c r="AE607" s="41">
        <f t="shared" si="111"/>
        <v>0</v>
      </c>
      <c r="AF607" s="41">
        <f t="shared" si="112"/>
        <v>0</v>
      </c>
      <c r="AG607" s="41">
        <f t="shared" si="113"/>
        <v>0</v>
      </c>
      <c r="AH607" s="41">
        <f t="shared" si="114"/>
        <v>0</v>
      </c>
      <c r="AI607" s="41">
        <f t="shared" si="115"/>
        <v>0</v>
      </c>
      <c r="AJ607" s="41">
        <f t="shared" si="116"/>
        <v>0</v>
      </c>
      <c r="AK607" s="41">
        <f t="shared" si="117"/>
        <v>0</v>
      </c>
      <c r="AL607" s="41">
        <f t="shared" si="118"/>
        <v>0</v>
      </c>
      <c r="AN607" s="40">
        <f t="shared" si="121"/>
        <v>594</v>
      </c>
      <c r="AO6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7" s="42">
        <f>IF(B607="",0,IF(ISERROR(VLOOKUP(B607,LesName,1,FALSE)),"ошибка в наименовании",0))</f>
        <v>0</v>
      </c>
      <c r="AQ607" s="42">
        <f>IF(OR(AND(LEN(C607)&gt;0,LEN(B607)&gt;0,H607&lt;&gt;0),AND(LEN(C607)=0,LEN(B607)=0,H607=0)),0,"введены не все данные (графы Б, В, 9)")</f>
        <v>0</v>
      </c>
    </row>
    <row r="608" spans="1:43" hidden="1" x14ac:dyDescent="0.2">
      <c r="A608" s="34">
        <v>595</v>
      </c>
      <c r="B608" s="35"/>
      <c r="C608" s="35"/>
      <c r="D608" s="35"/>
      <c r="E608" s="35"/>
      <c r="F608" s="36"/>
      <c r="G608" s="37"/>
      <c r="H608" s="39">
        <f t="shared" si="119"/>
        <v>0</v>
      </c>
      <c r="I608" s="38"/>
      <c r="J608" s="38"/>
      <c r="K608" s="38"/>
      <c r="L608" s="38"/>
      <c r="M608" s="38"/>
      <c r="N608" s="38"/>
      <c r="O608" s="38"/>
      <c r="P608" s="38"/>
      <c r="Q608" s="38"/>
      <c r="R608" s="38"/>
      <c r="S608" s="38"/>
      <c r="T608" s="38"/>
      <c r="U608" s="38"/>
      <c r="V608" s="38"/>
      <c r="W608" s="37"/>
      <c r="Y608" s="40">
        <f t="shared" si="120"/>
        <v>595</v>
      </c>
      <c r="Z608" s="41" t="e">
        <f>IF($G$6="январь",ROUND(#REF!-#REF!,2),IF(#REF!&gt;=#REF!,0,ROUND(#REF!-#REF!,2)))</f>
        <v>#REF!</v>
      </c>
      <c r="AA608" s="32" t="e">
        <f>IF(#REF!&gt;#REF!,#REF!-#REF!,0)</f>
        <v>#REF!</v>
      </c>
      <c r="AB608" s="42" t="e">
        <f>IF($G$6="январь",ROUND(#REF!-#REF!,2),IF(#REF!&gt;=#REF!,0,ROUND(#REF!-#REF!,2)))</f>
        <v>#REF!</v>
      </c>
      <c r="AC608" s="32" t="e">
        <f>IF(#REF!&gt;#REF!,#REF!-#REF!,0)</f>
        <v>#REF!</v>
      </c>
      <c r="AD608" s="32">
        <f t="shared" si="110"/>
        <v>0</v>
      </c>
      <c r="AE608" s="41">
        <f t="shared" si="111"/>
        <v>0</v>
      </c>
      <c r="AF608" s="41">
        <f t="shared" si="112"/>
        <v>0</v>
      </c>
      <c r="AG608" s="41">
        <f t="shared" si="113"/>
        <v>0</v>
      </c>
      <c r="AH608" s="41">
        <f t="shared" si="114"/>
        <v>0</v>
      </c>
      <c r="AI608" s="41">
        <f t="shared" si="115"/>
        <v>0</v>
      </c>
      <c r="AJ608" s="41">
        <f t="shared" si="116"/>
        <v>0</v>
      </c>
      <c r="AK608" s="41">
        <f t="shared" si="117"/>
        <v>0</v>
      </c>
      <c r="AL608" s="41">
        <f t="shared" si="118"/>
        <v>0</v>
      </c>
      <c r="AN608" s="40">
        <f t="shared" si="121"/>
        <v>595</v>
      </c>
      <c r="AO6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8" s="42">
        <f>IF(B608="",0,IF(ISERROR(VLOOKUP(B608,LesName,1,FALSE)),"ошибка в наименовании",0))</f>
        <v>0</v>
      </c>
      <c r="AQ608" s="42">
        <f>IF(OR(AND(LEN(C608)&gt;0,LEN(B608)&gt;0,H608&lt;&gt;0),AND(LEN(C608)=0,LEN(B608)=0,H608=0)),0,"введены не все данные (графы Б, В, 9)")</f>
        <v>0</v>
      </c>
    </row>
    <row r="609" spans="1:43" hidden="1" x14ac:dyDescent="0.2">
      <c r="A609" s="34">
        <v>596</v>
      </c>
      <c r="B609" s="35"/>
      <c r="C609" s="35"/>
      <c r="D609" s="35"/>
      <c r="E609" s="35"/>
      <c r="F609" s="36"/>
      <c r="G609" s="37"/>
      <c r="H609" s="39">
        <f t="shared" si="119"/>
        <v>0</v>
      </c>
      <c r="I609" s="38"/>
      <c r="J609" s="38"/>
      <c r="K609" s="38"/>
      <c r="L609" s="38"/>
      <c r="M609" s="38"/>
      <c r="N609" s="38"/>
      <c r="O609" s="38"/>
      <c r="P609" s="38"/>
      <c r="Q609" s="38"/>
      <c r="R609" s="38"/>
      <c r="S609" s="38"/>
      <c r="T609" s="38"/>
      <c r="U609" s="38"/>
      <c r="V609" s="38"/>
      <c r="W609" s="37"/>
      <c r="Y609" s="40">
        <f t="shared" si="120"/>
        <v>596</v>
      </c>
      <c r="Z609" s="41" t="e">
        <f>IF($G$6="январь",ROUND(#REF!-#REF!,2),IF(#REF!&gt;=#REF!,0,ROUND(#REF!-#REF!,2)))</f>
        <v>#REF!</v>
      </c>
      <c r="AA609" s="32" t="e">
        <f>IF(#REF!&gt;#REF!,#REF!-#REF!,0)</f>
        <v>#REF!</v>
      </c>
      <c r="AB609" s="42" t="e">
        <f>IF($G$6="январь",ROUND(#REF!-#REF!,2),IF(#REF!&gt;=#REF!,0,ROUND(#REF!-#REF!,2)))</f>
        <v>#REF!</v>
      </c>
      <c r="AC609" s="32" t="e">
        <f>IF(#REF!&gt;#REF!,#REF!-#REF!,0)</f>
        <v>#REF!</v>
      </c>
      <c r="AD609" s="32">
        <f t="shared" si="110"/>
        <v>0</v>
      </c>
      <c r="AE609" s="41">
        <f t="shared" si="111"/>
        <v>0</v>
      </c>
      <c r="AF609" s="41">
        <f t="shared" si="112"/>
        <v>0</v>
      </c>
      <c r="AG609" s="41">
        <f t="shared" si="113"/>
        <v>0</v>
      </c>
      <c r="AH609" s="41">
        <f t="shared" si="114"/>
        <v>0</v>
      </c>
      <c r="AI609" s="41">
        <f t="shared" si="115"/>
        <v>0</v>
      </c>
      <c r="AJ609" s="41">
        <f t="shared" si="116"/>
        <v>0</v>
      </c>
      <c r="AK609" s="41">
        <f t="shared" si="117"/>
        <v>0</v>
      </c>
      <c r="AL609" s="41">
        <f t="shared" si="118"/>
        <v>0</v>
      </c>
      <c r="AN609" s="40">
        <f t="shared" si="121"/>
        <v>596</v>
      </c>
      <c r="AO6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09" s="42">
        <f>IF(B609="",0,IF(ISERROR(VLOOKUP(B609,LesName,1,FALSE)),"ошибка в наименовании",0))</f>
        <v>0</v>
      </c>
      <c r="AQ609" s="42">
        <f>IF(OR(AND(LEN(C609)&gt;0,LEN(B609)&gt;0,H609&lt;&gt;0),AND(LEN(C609)=0,LEN(B609)=0,H609=0)),0,"введены не все данные (графы Б, В, 9)")</f>
        <v>0</v>
      </c>
    </row>
    <row r="610" spans="1:43" hidden="1" x14ac:dyDescent="0.2">
      <c r="A610" s="34">
        <v>597</v>
      </c>
      <c r="B610" s="35"/>
      <c r="C610" s="35"/>
      <c r="D610" s="35"/>
      <c r="E610" s="35"/>
      <c r="F610" s="36"/>
      <c r="G610" s="37"/>
      <c r="H610" s="39">
        <f t="shared" si="119"/>
        <v>0</v>
      </c>
      <c r="I610" s="38"/>
      <c r="J610" s="38"/>
      <c r="K610" s="38"/>
      <c r="L610" s="38"/>
      <c r="M610" s="38"/>
      <c r="N610" s="38"/>
      <c r="O610" s="38"/>
      <c r="P610" s="38"/>
      <c r="Q610" s="38"/>
      <c r="R610" s="38"/>
      <c r="S610" s="38"/>
      <c r="T610" s="38"/>
      <c r="U610" s="38"/>
      <c r="V610" s="38"/>
      <c r="W610" s="37"/>
      <c r="Y610" s="40">
        <f t="shared" si="120"/>
        <v>597</v>
      </c>
      <c r="Z610" s="41" t="e">
        <f>IF($G$6="январь",ROUND(#REF!-#REF!,2),IF(#REF!&gt;=#REF!,0,ROUND(#REF!-#REF!,2)))</f>
        <v>#REF!</v>
      </c>
      <c r="AA610" s="32" t="e">
        <f>IF(#REF!&gt;#REF!,#REF!-#REF!,0)</f>
        <v>#REF!</v>
      </c>
      <c r="AB610" s="42" t="e">
        <f>IF($G$6="январь",ROUND(#REF!-#REF!,2),IF(#REF!&gt;=#REF!,0,ROUND(#REF!-#REF!,2)))</f>
        <v>#REF!</v>
      </c>
      <c r="AC610" s="32" t="e">
        <f>IF(#REF!&gt;#REF!,#REF!-#REF!,0)</f>
        <v>#REF!</v>
      </c>
      <c r="AD610" s="32">
        <f t="shared" si="110"/>
        <v>0</v>
      </c>
      <c r="AE610" s="41">
        <f t="shared" si="111"/>
        <v>0</v>
      </c>
      <c r="AF610" s="41">
        <f t="shared" si="112"/>
        <v>0</v>
      </c>
      <c r="AG610" s="41">
        <f t="shared" si="113"/>
        <v>0</v>
      </c>
      <c r="AH610" s="41">
        <f t="shared" si="114"/>
        <v>0</v>
      </c>
      <c r="AI610" s="41">
        <f t="shared" si="115"/>
        <v>0</v>
      </c>
      <c r="AJ610" s="41">
        <f t="shared" si="116"/>
        <v>0</v>
      </c>
      <c r="AK610" s="41">
        <f t="shared" si="117"/>
        <v>0</v>
      </c>
      <c r="AL610" s="41">
        <f t="shared" si="118"/>
        <v>0</v>
      </c>
      <c r="AN610" s="40">
        <f t="shared" si="121"/>
        <v>597</v>
      </c>
      <c r="AO6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0" s="42">
        <f>IF(B610="",0,IF(ISERROR(VLOOKUP(B610,LesName,1,FALSE)),"ошибка в наименовании",0))</f>
        <v>0</v>
      </c>
      <c r="AQ610" s="42">
        <f>IF(OR(AND(LEN(C610)&gt;0,LEN(B610)&gt;0,H610&lt;&gt;0),AND(LEN(C610)=0,LEN(B610)=0,H610=0)),0,"введены не все данные (графы Б, В, 9)")</f>
        <v>0</v>
      </c>
    </row>
    <row r="611" spans="1:43" hidden="1" x14ac:dyDescent="0.2">
      <c r="A611" s="34">
        <v>598</v>
      </c>
      <c r="B611" s="35"/>
      <c r="C611" s="35"/>
      <c r="D611" s="35"/>
      <c r="E611" s="35"/>
      <c r="F611" s="36"/>
      <c r="G611" s="37"/>
      <c r="H611" s="39">
        <f t="shared" si="119"/>
        <v>0</v>
      </c>
      <c r="I611" s="38"/>
      <c r="J611" s="38"/>
      <c r="K611" s="38"/>
      <c r="L611" s="38"/>
      <c r="M611" s="38"/>
      <c r="N611" s="38"/>
      <c r="O611" s="38"/>
      <c r="P611" s="38"/>
      <c r="Q611" s="38"/>
      <c r="R611" s="38"/>
      <c r="S611" s="38"/>
      <c r="T611" s="38"/>
      <c r="U611" s="38"/>
      <c r="V611" s="38"/>
      <c r="W611" s="37"/>
      <c r="Y611" s="40">
        <f t="shared" si="120"/>
        <v>598</v>
      </c>
      <c r="Z611" s="41" t="e">
        <f>IF($G$6="январь",ROUND(#REF!-#REF!,2),IF(#REF!&gt;=#REF!,0,ROUND(#REF!-#REF!,2)))</f>
        <v>#REF!</v>
      </c>
      <c r="AA611" s="32" t="e">
        <f>IF(#REF!&gt;#REF!,#REF!-#REF!,0)</f>
        <v>#REF!</v>
      </c>
      <c r="AB611" s="42" t="e">
        <f>IF($G$6="январь",ROUND(#REF!-#REF!,2),IF(#REF!&gt;=#REF!,0,ROUND(#REF!-#REF!,2)))</f>
        <v>#REF!</v>
      </c>
      <c r="AC611" s="32" t="e">
        <f>IF(#REF!&gt;#REF!,#REF!-#REF!,0)</f>
        <v>#REF!</v>
      </c>
      <c r="AD611" s="32">
        <f t="shared" si="110"/>
        <v>0</v>
      </c>
      <c r="AE611" s="41">
        <f t="shared" si="111"/>
        <v>0</v>
      </c>
      <c r="AF611" s="41">
        <f t="shared" si="112"/>
        <v>0</v>
      </c>
      <c r="AG611" s="41">
        <f t="shared" si="113"/>
        <v>0</v>
      </c>
      <c r="AH611" s="41">
        <f t="shared" si="114"/>
        <v>0</v>
      </c>
      <c r="AI611" s="41">
        <f t="shared" si="115"/>
        <v>0</v>
      </c>
      <c r="AJ611" s="41">
        <f t="shared" si="116"/>
        <v>0</v>
      </c>
      <c r="AK611" s="41">
        <f t="shared" si="117"/>
        <v>0</v>
      </c>
      <c r="AL611" s="41">
        <f t="shared" si="118"/>
        <v>0</v>
      </c>
      <c r="AN611" s="40">
        <f t="shared" si="121"/>
        <v>598</v>
      </c>
      <c r="AO6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1" s="42">
        <f>IF(B611="",0,IF(ISERROR(VLOOKUP(B611,LesName,1,FALSE)),"ошибка в наименовании",0))</f>
        <v>0</v>
      </c>
      <c r="AQ611" s="42">
        <f>IF(OR(AND(LEN(C611)&gt;0,LEN(B611)&gt;0,H611&lt;&gt;0),AND(LEN(C611)=0,LEN(B611)=0,H611=0)),0,"введены не все данные (графы Б, В, 9)")</f>
        <v>0</v>
      </c>
    </row>
    <row r="612" spans="1:43" hidden="1" x14ac:dyDescent="0.2">
      <c r="A612" s="34">
        <v>599</v>
      </c>
      <c r="B612" s="35"/>
      <c r="C612" s="35"/>
      <c r="D612" s="35"/>
      <c r="E612" s="35"/>
      <c r="F612" s="36"/>
      <c r="G612" s="37"/>
      <c r="H612" s="39">
        <f t="shared" si="119"/>
        <v>0</v>
      </c>
      <c r="I612" s="38"/>
      <c r="J612" s="38"/>
      <c r="K612" s="38"/>
      <c r="L612" s="38"/>
      <c r="M612" s="38"/>
      <c r="N612" s="38"/>
      <c r="O612" s="38"/>
      <c r="P612" s="38"/>
      <c r="Q612" s="38"/>
      <c r="R612" s="38"/>
      <c r="S612" s="38"/>
      <c r="T612" s="38"/>
      <c r="U612" s="38"/>
      <c r="V612" s="38"/>
      <c r="W612" s="37"/>
      <c r="Y612" s="40">
        <f t="shared" si="120"/>
        <v>599</v>
      </c>
      <c r="Z612" s="41" t="e">
        <f>IF($G$6="январь",ROUND(#REF!-#REF!,2),IF(#REF!&gt;=#REF!,0,ROUND(#REF!-#REF!,2)))</f>
        <v>#REF!</v>
      </c>
      <c r="AA612" s="32" t="e">
        <f>IF(#REF!&gt;#REF!,#REF!-#REF!,0)</f>
        <v>#REF!</v>
      </c>
      <c r="AB612" s="42" t="e">
        <f>IF($G$6="январь",ROUND(#REF!-#REF!,2),IF(#REF!&gt;=#REF!,0,ROUND(#REF!-#REF!,2)))</f>
        <v>#REF!</v>
      </c>
      <c r="AC612" s="32" t="e">
        <f>IF(#REF!&gt;#REF!,#REF!-#REF!,0)</f>
        <v>#REF!</v>
      </c>
      <c r="AD612" s="32">
        <f t="shared" si="110"/>
        <v>0</v>
      </c>
      <c r="AE612" s="41">
        <f t="shared" si="111"/>
        <v>0</v>
      </c>
      <c r="AF612" s="41">
        <f t="shared" si="112"/>
        <v>0</v>
      </c>
      <c r="AG612" s="41">
        <f t="shared" si="113"/>
        <v>0</v>
      </c>
      <c r="AH612" s="41">
        <f t="shared" si="114"/>
        <v>0</v>
      </c>
      <c r="AI612" s="41">
        <f t="shared" si="115"/>
        <v>0</v>
      </c>
      <c r="AJ612" s="41">
        <f t="shared" si="116"/>
        <v>0</v>
      </c>
      <c r="AK612" s="41">
        <f t="shared" si="117"/>
        <v>0</v>
      </c>
      <c r="AL612" s="41">
        <f t="shared" si="118"/>
        <v>0</v>
      </c>
      <c r="AN612" s="40">
        <f t="shared" si="121"/>
        <v>599</v>
      </c>
      <c r="AO6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2" s="42">
        <f>IF(B612="",0,IF(ISERROR(VLOOKUP(B612,LesName,1,FALSE)),"ошибка в наименовании",0))</f>
        <v>0</v>
      </c>
      <c r="AQ612" s="42">
        <f>IF(OR(AND(LEN(C612)&gt;0,LEN(B612)&gt;0,H612&lt;&gt;0),AND(LEN(C612)=0,LEN(B612)=0,H612=0)),0,"введены не все данные (графы Б, В, 9)")</f>
        <v>0</v>
      </c>
    </row>
    <row r="613" spans="1:43" hidden="1" x14ac:dyDescent="0.2">
      <c r="A613" s="34">
        <v>600</v>
      </c>
      <c r="B613" s="35"/>
      <c r="C613" s="35"/>
      <c r="D613" s="35"/>
      <c r="E613" s="35"/>
      <c r="F613" s="36"/>
      <c r="G613" s="37"/>
      <c r="H613" s="39">
        <f t="shared" si="119"/>
        <v>0</v>
      </c>
      <c r="I613" s="38"/>
      <c r="J613" s="38"/>
      <c r="K613" s="38"/>
      <c r="L613" s="38"/>
      <c r="M613" s="38"/>
      <c r="N613" s="38"/>
      <c r="O613" s="38"/>
      <c r="P613" s="38"/>
      <c r="Q613" s="38"/>
      <c r="R613" s="38"/>
      <c r="S613" s="38"/>
      <c r="T613" s="38"/>
      <c r="U613" s="38"/>
      <c r="V613" s="38"/>
      <c r="W613" s="37"/>
      <c r="Y613" s="40">
        <f t="shared" si="120"/>
        <v>600</v>
      </c>
      <c r="Z613" s="41" t="e">
        <f>IF($G$6="январь",ROUND(#REF!-#REF!,2),IF(#REF!&gt;=#REF!,0,ROUND(#REF!-#REF!,2)))</f>
        <v>#REF!</v>
      </c>
      <c r="AA613" s="32" t="e">
        <f>IF(#REF!&gt;#REF!,#REF!-#REF!,0)</f>
        <v>#REF!</v>
      </c>
      <c r="AB613" s="42" t="e">
        <f>IF($G$6="январь",ROUND(#REF!-#REF!,2),IF(#REF!&gt;=#REF!,0,ROUND(#REF!-#REF!,2)))</f>
        <v>#REF!</v>
      </c>
      <c r="AC613" s="32" t="e">
        <f>IF(#REF!&gt;#REF!,#REF!-#REF!,0)</f>
        <v>#REF!</v>
      </c>
      <c r="AD613" s="32">
        <f t="shared" si="110"/>
        <v>0</v>
      </c>
      <c r="AE613" s="41">
        <f t="shared" si="111"/>
        <v>0</v>
      </c>
      <c r="AF613" s="41">
        <f t="shared" si="112"/>
        <v>0</v>
      </c>
      <c r="AG613" s="41">
        <f t="shared" si="113"/>
        <v>0</v>
      </c>
      <c r="AH613" s="41">
        <f t="shared" si="114"/>
        <v>0</v>
      </c>
      <c r="AI613" s="41">
        <f t="shared" si="115"/>
        <v>0</v>
      </c>
      <c r="AJ613" s="41">
        <f t="shared" si="116"/>
        <v>0</v>
      </c>
      <c r="AK613" s="41">
        <f t="shared" si="117"/>
        <v>0</v>
      </c>
      <c r="AL613" s="41">
        <f t="shared" si="118"/>
        <v>0</v>
      </c>
      <c r="AN613" s="40">
        <f t="shared" si="121"/>
        <v>600</v>
      </c>
      <c r="AO6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3" s="42">
        <f>IF(B613="",0,IF(ISERROR(VLOOKUP(B613,LesName,1,FALSE)),"ошибка в наименовании",0))</f>
        <v>0</v>
      </c>
      <c r="AQ613" s="42">
        <f>IF(OR(AND(LEN(C613)&gt;0,LEN(B613)&gt;0,H613&lt;&gt;0),AND(LEN(C613)=0,LEN(B613)=0,H613=0)),0,"введены не все данные (графы Б, В, 9)")</f>
        <v>0</v>
      </c>
    </row>
    <row r="614" spans="1:43" hidden="1" x14ac:dyDescent="0.2">
      <c r="A614" s="34">
        <v>601</v>
      </c>
      <c r="B614" s="35"/>
      <c r="C614" s="35"/>
      <c r="D614" s="35"/>
      <c r="E614" s="35"/>
      <c r="F614" s="36"/>
      <c r="G614" s="37"/>
      <c r="H614" s="39">
        <f t="shared" si="119"/>
        <v>0</v>
      </c>
      <c r="I614" s="38"/>
      <c r="J614" s="38"/>
      <c r="K614" s="38"/>
      <c r="L614" s="38"/>
      <c r="M614" s="38"/>
      <c r="N614" s="38"/>
      <c r="O614" s="38"/>
      <c r="P614" s="38"/>
      <c r="Q614" s="38"/>
      <c r="R614" s="38"/>
      <c r="S614" s="38"/>
      <c r="T614" s="38"/>
      <c r="U614" s="38"/>
      <c r="V614" s="38"/>
      <c r="W614" s="37"/>
      <c r="Y614" s="40">
        <f t="shared" si="120"/>
        <v>601</v>
      </c>
      <c r="Z614" s="41" t="e">
        <f>IF($G$6="январь",ROUND(#REF!-#REF!,2),IF(#REF!&gt;=#REF!,0,ROUND(#REF!-#REF!,2)))</f>
        <v>#REF!</v>
      </c>
      <c r="AA614" s="32" t="e">
        <f>IF(#REF!&gt;#REF!,#REF!-#REF!,0)</f>
        <v>#REF!</v>
      </c>
      <c r="AB614" s="42" t="e">
        <f>IF($G$6="январь",ROUND(#REF!-#REF!,2),IF(#REF!&gt;=#REF!,0,ROUND(#REF!-#REF!,2)))</f>
        <v>#REF!</v>
      </c>
      <c r="AC614" s="32" t="e">
        <f>IF(#REF!&gt;#REF!,#REF!-#REF!,0)</f>
        <v>#REF!</v>
      </c>
      <c r="AD614" s="32">
        <f t="shared" si="110"/>
        <v>0</v>
      </c>
      <c r="AE614" s="41">
        <f t="shared" si="111"/>
        <v>0</v>
      </c>
      <c r="AF614" s="41">
        <f t="shared" si="112"/>
        <v>0</v>
      </c>
      <c r="AG614" s="41">
        <f t="shared" si="113"/>
        <v>0</v>
      </c>
      <c r="AH614" s="41">
        <f t="shared" si="114"/>
        <v>0</v>
      </c>
      <c r="AI614" s="41">
        <f t="shared" si="115"/>
        <v>0</v>
      </c>
      <c r="AJ614" s="41">
        <f t="shared" si="116"/>
        <v>0</v>
      </c>
      <c r="AK614" s="41">
        <f t="shared" si="117"/>
        <v>0</v>
      </c>
      <c r="AL614" s="41">
        <f t="shared" si="118"/>
        <v>0</v>
      </c>
      <c r="AN614" s="40">
        <f t="shared" si="121"/>
        <v>601</v>
      </c>
      <c r="AO6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4" s="42">
        <f>IF(B614="",0,IF(ISERROR(VLOOKUP(B614,LesName,1,FALSE)),"ошибка в наименовании",0))</f>
        <v>0</v>
      </c>
      <c r="AQ614" s="42">
        <f>IF(OR(AND(LEN(C614)&gt;0,LEN(B614)&gt;0,H614&lt;&gt;0),AND(LEN(C614)=0,LEN(B614)=0,H614=0)),0,"введены не все данные (графы Б, В, 9)")</f>
        <v>0</v>
      </c>
    </row>
    <row r="615" spans="1:43" hidden="1" x14ac:dyDescent="0.2">
      <c r="A615" s="34">
        <v>602</v>
      </c>
      <c r="B615" s="35"/>
      <c r="C615" s="35"/>
      <c r="D615" s="35"/>
      <c r="E615" s="35"/>
      <c r="F615" s="36"/>
      <c r="G615" s="37"/>
      <c r="H615" s="39">
        <f t="shared" si="119"/>
        <v>0</v>
      </c>
      <c r="I615" s="38"/>
      <c r="J615" s="38"/>
      <c r="K615" s="38"/>
      <c r="L615" s="38"/>
      <c r="M615" s="38"/>
      <c r="N615" s="38"/>
      <c r="O615" s="38"/>
      <c r="P615" s="38"/>
      <c r="Q615" s="38"/>
      <c r="R615" s="38"/>
      <c r="S615" s="38"/>
      <c r="T615" s="38"/>
      <c r="U615" s="38"/>
      <c r="V615" s="38"/>
      <c r="W615" s="37"/>
      <c r="Y615" s="40">
        <f t="shared" si="120"/>
        <v>602</v>
      </c>
      <c r="Z615" s="41" t="e">
        <f>IF($G$6="январь",ROUND(#REF!-#REF!,2),IF(#REF!&gt;=#REF!,0,ROUND(#REF!-#REF!,2)))</f>
        <v>#REF!</v>
      </c>
      <c r="AA615" s="32" t="e">
        <f>IF(#REF!&gt;#REF!,#REF!-#REF!,0)</f>
        <v>#REF!</v>
      </c>
      <c r="AB615" s="42" t="e">
        <f>IF($G$6="январь",ROUND(#REF!-#REF!,2),IF(#REF!&gt;=#REF!,0,ROUND(#REF!-#REF!,2)))</f>
        <v>#REF!</v>
      </c>
      <c r="AC615" s="32" t="e">
        <f>IF(#REF!&gt;#REF!,#REF!-#REF!,0)</f>
        <v>#REF!</v>
      </c>
      <c r="AD615" s="32">
        <f t="shared" si="110"/>
        <v>0</v>
      </c>
      <c r="AE615" s="41">
        <f t="shared" si="111"/>
        <v>0</v>
      </c>
      <c r="AF615" s="41">
        <f t="shared" si="112"/>
        <v>0</v>
      </c>
      <c r="AG615" s="41">
        <f t="shared" si="113"/>
        <v>0</v>
      </c>
      <c r="AH615" s="41">
        <f t="shared" si="114"/>
        <v>0</v>
      </c>
      <c r="AI615" s="41">
        <f t="shared" si="115"/>
        <v>0</v>
      </c>
      <c r="AJ615" s="41">
        <f t="shared" si="116"/>
        <v>0</v>
      </c>
      <c r="AK615" s="41">
        <f t="shared" si="117"/>
        <v>0</v>
      </c>
      <c r="AL615" s="41">
        <f t="shared" si="118"/>
        <v>0</v>
      </c>
      <c r="AN615" s="40">
        <f t="shared" si="121"/>
        <v>602</v>
      </c>
      <c r="AO6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5" s="42">
        <f>IF(B615="",0,IF(ISERROR(VLOOKUP(B615,LesName,1,FALSE)),"ошибка в наименовании",0))</f>
        <v>0</v>
      </c>
      <c r="AQ615" s="42">
        <f>IF(OR(AND(LEN(C615)&gt;0,LEN(B615)&gt;0,H615&lt;&gt;0),AND(LEN(C615)=0,LEN(B615)=0,H615=0)),0,"введены не все данные (графы Б, В, 9)")</f>
        <v>0</v>
      </c>
    </row>
    <row r="616" spans="1:43" hidden="1" x14ac:dyDescent="0.2">
      <c r="A616" s="34">
        <v>603</v>
      </c>
      <c r="B616" s="35"/>
      <c r="C616" s="35"/>
      <c r="D616" s="35"/>
      <c r="E616" s="35"/>
      <c r="F616" s="36"/>
      <c r="G616" s="37"/>
      <c r="H616" s="39">
        <f t="shared" si="119"/>
        <v>0</v>
      </c>
      <c r="I616" s="38"/>
      <c r="J616" s="38"/>
      <c r="K616" s="38"/>
      <c r="L616" s="38"/>
      <c r="M616" s="38"/>
      <c r="N616" s="38"/>
      <c r="O616" s="38"/>
      <c r="P616" s="38"/>
      <c r="Q616" s="38"/>
      <c r="R616" s="38"/>
      <c r="S616" s="38"/>
      <c r="T616" s="38"/>
      <c r="U616" s="38"/>
      <c r="V616" s="38"/>
      <c r="W616" s="37"/>
      <c r="Y616" s="40">
        <f t="shared" si="120"/>
        <v>603</v>
      </c>
      <c r="Z616" s="41" t="e">
        <f>IF($G$6="январь",ROUND(#REF!-#REF!,2),IF(#REF!&gt;=#REF!,0,ROUND(#REF!-#REF!,2)))</f>
        <v>#REF!</v>
      </c>
      <c r="AA616" s="32" t="e">
        <f>IF(#REF!&gt;#REF!,#REF!-#REF!,0)</f>
        <v>#REF!</v>
      </c>
      <c r="AB616" s="42" t="e">
        <f>IF($G$6="январь",ROUND(#REF!-#REF!,2),IF(#REF!&gt;=#REF!,0,ROUND(#REF!-#REF!,2)))</f>
        <v>#REF!</v>
      </c>
      <c r="AC616" s="32" t="e">
        <f>IF(#REF!&gt;#REF!,#REF!-#REF!,0)</f>
        <v>#REF!</v>
      </c>
      <c r="AD616" s="32">
        <f t="shared" si="110"/>
        <v>0</v>
      </c>
      <c r="AE616" s="41">
        <f t="shared" si="111"/>
        <v>0</v>
      </c>
      <c r="AF616" s="41">
        <f t="shared" si="112"/>
        <v>0</v>
      </c>
      <c r="AG616" s="41">
        <f t="shared" si="113"/>
        <v>0</v>
      </c>
      <c r="AH616" s="41">
        <f t="shared" si="114"/>
        <v>0</v>
      </c>
      <c r="AI616" s="41">
        <f t="shared" si="115"/>
        <v>0</v>
      </c>
      <c r="AJ616" s="41">
        <f t="shared" si="116"/>
        <v>0</v>
      </c>
      <c r="AK616" s="41">
        <f t="shared" si="117"/>
        <v>0</v>
      </c>
      <c r="AL616" s="41">
        <f t="shared" si="118"/>
        <v>0</v>
      </c>
      <c r="AN616" s="40">
        <f t="shared" si="121"/>
        <v>603</v>
      </c>
      <c r="AO6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6" s="42">
        <f>IF(B616="",0,IF(ISERROR(VLOOKUP(B616,LesName,1,FALSE)),"ошибка в наименовании",0))</f>
        <v>0</v>
      </c>
      <c r="AQ616" s="42">
        <f>IF(OR(AND(LEN(C616)&gt;0,LEN(B616)&gt;0,H616&lt;&gt;0),AND(LEN(C616)=0,LEN(B616)=0,H616=0)),0,"введены не все данные (графы Б, В, 9)")</f>
        <v>0</v>
      </c>
    </row>
    <row r="617" spans="1:43" hidden="1" x14ac:dyDescent="0.2">
      <c r="A617" s="34">
        <v>604</v>
      </c>
      <c r="B617" s="35"/>
      <c r="C617" s="35"/>
      <c r="D617" s="35"/>
      <c r="E617" s="35"/>
      <c r="F617" s="36"/>
      <c r="G617" s="37"/>
      <c r="H617" s="39">
        <f t="shared" si="119"/>
        <v>0</v>
      </c>
      <c r="I617" s="38"/>
      <c r="J617" s="38"/>
      <c r="K617" s="38"/>
      <c r="L617" s="38"/>
      <c r="M617" s="38"/>
      <c r="N617" s="38"/>
      <c r="O617" s="38"/>
      <c r="P617" s="38"/>
      <c r="Q617" s="38"/>
      <c r="R617" s="38"/>
      <c r="S617" s="38"/>
      <c r="T617" s="38"/>
      <c r="U617" s="38"/>
      <c r="V617" s="38"/>
      <c r="W617" s="37"/>
      <c r="Y617" s="40">
        <f t="shared" si="120"/>
        <v>604</v>
      </c>
      <c r="Z617" s="41" t="e">
        <f>IF($G$6="январь",ROUND(#REF!-#REF!,2),IF(#REF!&gt;=#REF!,0,ROUND(#REF!-#REF!,2)))</f>
        <v>#REF!</v>
      </c>
      <c r="AA617" s="32" t="e">
        <f>IF(#REF!&gt;#REF!,#REF!-#REF!,0)</f>
        <v>#REF!</v>
      </c>
      <c r="AB617" s="42" t="e">
        <f>IF($G$6="январь",ROUND(#REF!-#REF!,2),IF(#REF!&gt;=#REF!,0,ROUND(#REF!-#REF!,2)))</f>
        <v>#REF!</v>
      </c>
      <c r="AC617" s="32" t="e">
        <f>IF(#REF!&gt;#REF!,#REF!-#REF!,0)</f>
        <v>#REF!</v>
      </c>
      <c r="AD617" s="32">
        <f t="shared" si="110"/>
        <v>0</v>
      </c>
      <c r="AE617" s="41">
        <f t="shared" si="111"/>
        <v>0</v>
      </c>
      <c r="AF617" s="41">
        <f t="shared" si="112"/>
        <v>0</v>
      </c>
      <c r="AG617" s="41">
        <f t="shared" si="113"/>
        <v>0</v>
      </c>
      <c r="AH617" s="41">
        <f t="shared" si="114"/>
        <v>0</v>
      </c>
      <c r="AI617" s="41">
        <f t="shared" si="115"/>
        <v>0</v>
      </c>
      <c r="AJ617" s="41">
        <f t="shared" si="116"/>
        <v>0</v>
      </c>
      <c r="AK617" s="41">
        <f t="shared" si="117"/>
        <v>0</v>
      </c>
      <c r="AL617" s="41">
        <f t="shared" si="118"/>
        <v>0</v>
      </c>
      <c r="AN617" s="40">
        <f t="shared" si="121"/>
        <v>604</v>
      </c>
      <c r="AO6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7" s="42">
        <f>IF(B617="",0,IF(ISERROR(VLOOKUP(B617,LesName,1,FALSE)),"ошибка в наименовании",0))</f>
        <v>0</v>
      </c>
      <c r="AQ617" s="42">
        <f>IF(OR(AND(LEN(C617)&gt;0,LEN(B617)&gt;0,H617&lt;&gt;0),AND(LEN(C617)=0,LEN(B617)=0,H617=0)),0,"введены не все данные (графы Б, В, 9)")</f>
        <v>0</v>
      </c>
    </row>
    <row r="618" spans="1:43" hidden="1" x14ac:dyDescent="0.2">
      <c r="A618" s="34">
        <v>605</v>
      </c>
      <c r="B618" s="35"/>
      <c r="C618" s="35"/>
      <c r="D618" s="35"/>
      <c r="E618" s="35"/>
      <c r="F618" s="36"/>
      <c r="G618" s="37"/>
      <c r="H618" s="39">
        <f t="shared" si="119"/>
        <v>0</v>
      </c>
      <c r="I618" s="38"/>
      <c r="J618" s="38"/>
      <c r="K618" s="38"/>
      <c r="L618" s="38"/>
      <c r="M618" s="38"/>
      <c r="N618" s="38"/>
      <c r="O618" s="38"/>
      <c r="P618" s="38"/>
      <c r="Q618" s="38"/>
      <c r="R618" s="38"/>
      <c r="S618" s="38"/>
      <c r="T618" s="38"/>
      <c r="U618" s="38"/>
      <c r="V618" s="38"/>
      <c r="W618" s="37"/>
      <c r="Y618" s="40">
        <f t="shared" si="120"/>
        <v>605</v>
      </c>
      <c r="Z618" s="41" t="e">
        <f>IF($G$6="январь",ROUND(#REF!-#REF!,2),IF(#REF!&gt;=#REF!,0,ROUND(#REF!-#REF!,2)))</f>
        <v>#REF!</v>
      </c>
      <c r="AA618" s="32" t="e">
        <f>IF(#REF!&gt;#REF!,#REF!-#REF!,0)</f>
        <v>#REF!</v>
      </c>
      <c r="AB618" s="42" t="e">
        <f>IF($G$6="январь",ROUND(#REF!-#REF!,2),IF(#REF!&gt;=#REF!,0,ROUND(#REF!-#REF!,2)))</f>
        <v>#REF!</v>
      </c>
      <c r="AC618" s="32" t="e">
        <f>IF(#REF!&gt;#REF!,#REF!-#REF!,0)</f>
        <v>#REF!</v>
      </c>
      <c r="AD618" s="32">
        <f t="shared" si="110"/>
        <v>0</v>
      </c>
      <c r="AE618" s="41">
        <f t="shared" si="111"/>
        <v>0</v>
      </c>
      <c r="AF618" s="41">
        <f t="shared" si="112"/>
        <v>0</v>
      </c>
      <c r="AG618" s="41">
        <f t="shared" si="113"/>
        <v>0</v>
      </c>
      <c r="AH618" s="41">
        <f t="shared" si="114"/>
        <v>0</v>
      </c>
      <c r="AI618" s="41">
        <f t="shared" si="115"/>
        <v>0</v>
      </c>
      <c r="AJ618" s="41">
        <f t="shared" si="116"/>
        <v>0</v>
      </c>
      <c r="AK618" s="41">
        <f t="shared" si="117"/>
        <v>0</v>
      </c>
      <c r="AL618" s="41">
        <f t="shared" si="118"/>
        <v>0</v>
      </c>
      <c r="AN618" s="40">
        <f t="shared" si="121"/>
        <v>605</v>
      </c>
      <c r="AO6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8" s="42">
        <f>IF(B618="",0,IF(ISERROR(VLOOKUP(B618,LesName,1,FALSE)),"ошибка в наименовании",0))</f>
        <v>0</v>
      </c>
      <c r="AQ618" s="42">
        <f>IF(OR(AND(LEN(C618)&gt;0,LEN(B618)&gt;0,H618&lt;&gt;0),AND(LEN(C618)=0,LEN(B618)=0,H618=0)),0,"введены не все данные (графы Б, В, 9)")</f>
        <v>0</v>
      </c>
    </row>
    <row r="619" spans="1:43" hidden="1" x14ac:dyDescent="0.2">
      <c r="A619" s="34">
        <v>606</v>
      </c>
      <c r="B619" s="35"/>
      <c r="C619" s="35"/>
      <c r="D619" s="35"/>
      <c r="E619" s="35"/>
      <c r="F619" s="36"/>
      <c r="G619" s="37"/>
      <c r="H619" s="39">
        <f t="shared" si="119"/>
        <v>0</v>
      </c>
      <c r="I619" s="38"/>
      <c r="J619" s="38"/>
      <c r="K619" s="38"/>
      <c r="L619" s="38"/>
      <c r="M619" s="38"/>
      <c r="N619" s="38"/>
      <c r="O619" s="38"/>
      <c r="P619" s="38"/>
      <c r="Q619" s="38"/>
      <c r="R619" s="38"/>
      <c r="S619" s="38"/>
      <c r="T619" s="38"/>
      <c r="U619" s="38"/>
      <c r="V619" s="38"/>
      <c r="W619" s="37"/>
      <c r="Y619" s="40">
        <f t="shared" si="120"/>
        <v>606</v>
      </c>
      <c r="Z619" s="41" t="e">
        <f>IF($G$6="январь",ROUND(#REF!-#REF!,2),IF(#REF!&gt;=#REF!,0,ROUND(#REF!-#REF!,2)))</f>
        <v>#REF!</v>
      </c>
      <c r="AA619" s="32" t="e">
        <f>IF(#REF!&gt;#REF!,#REF!-#REF!,0)</f>
        <v>#REF!</v>
      </c>
      <c r="AB619" s="42" t="e">
        <f>IF($G$6="январь",ROUND(#REF!-#REF!,2),IF(#REF!&gt;=#REF!,0,ROUND(#REF!-#REF!,2)))</f>
        <v>#REF!</v>
      </c>
      <c r="AC619" s="32" t="e">
        <f>IF(#REF!&gt;#REF!,#REF!-#REF!,0)</f>
        <v>#REF!</v>
      </c>
      <c r="AD619" s="32">
        <f t="shared" si="110"/>
        <v>0</v>
      </c>
      <c r="AE619" s="41">
        <f t="shared" si="111"/>
        <v>0</v>
      </c>
      <c r="AF619" s="41">
        <f t="shared" si="112"/>
        <v>0</v>
      </c>
      <c r="AG619" s="41">
        <f t="shared" si="113"/>
        <v>0</v>
      </c>
      <c r="AH619" s="41">
        <f t="shared" si="114"/>
        <v>0</v>
      </c>
      <c r="AI619" s="41">
        <f t="shared" si="115"/>
        <v>0</v>
      </c>
      <c r="AJ619" s="41">
        <f t="shared" si="116"/>
        <v>0</v>
      </c>
      <c r="AK619" s="41">
        <f t="shared" si="117"/>
        <v>0</v>
      </c>
      <c r="AL619" s="41">
        <f t="shared" si="118"/>
        <v>0</v>
      </c>
      <c r="AN619" s="40">
        <f t="shared" si="121"/>
        <v>606</v>
      </c>
      <c r="AO6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19" s="42">
        <f>IF(B619="",0,IF(ISERROR(VLOOKUP(B619,LesName,1,FALSE)),"ошибка в наименовании",0))</f>
        <v>0</v>
      </c>
      <c r="AQ619" s="42">
        <f>IF(OR(AND(LEN(C619)&gt;0,LEN(B619)&gt;0,H619&lt;&gt;0),AND(LEN(C619)=0,LEN(B619)=0,H619=0)),0,"введены не все данные (графы Б, В, 9)")</f>
        <v>0</v>
      </c>
    </row>
    <row r="620" spans="1:43" hidden="1" x14ac:dyDescent="0.2">
      <c r="A620" s="34">
        <v>607</v>
      </c>
      <c r="B620" s="35"/>
      <c r="C620" s="35"/>
      <c r="D620" s="35"/>
      <c r="E620" s="35"/>
      <c r="F620" s="36"/>
      <c r="G620" s="37"/>
      <c r="H620" s="39">
        <f t="shared" si="119"/>
        <v>0</v>
      </c>
      <c r="I620" s="38"/>
      <c r="J620" s="38"/>
      <c r="K620" s="38"/>
      <c r="L620" s="38"/>
      <c r="M620" s="38"/>
      <c r="N620" s="38"/>
      <c r="O620" s="38"/>
      <c r="P620" s="38"/>
      <c r="Q620" s="38"/>
      <c r="R620" s="38"/>
      <c r="S620" s="38"/>
      <c r="T620" s="38"/>
      <c r="U620" s="38"/>
      <c r="V620" s="38"/>
      <c r="W620" s="37"/>
      <c r="Y620" s="40">
        <f t="shared" si="120"/>
        <v>607</v>
      </c>
      <c r="Z620" s="41" t="e">
        <f>IF($G$6="январь",ROUND(#REF!-#REF!,2),IF(#REF!&gt;=#REF!,0,ROUND(#REF!-#REF!,2)))</f>
        <v>#REF!</v>
      </c>
      <c r="AA620" s="32" t="e">
        <f>IF(#REF!&gt;#REF!,#REF!-#REF!,0)</f>
        <v>#REF!</v>
      </c>
      <c r="AB620" s="42" t="e">
        <f>IF($G$6="январь",ROUND(#REF!-#REF!,2),IF(#REF!&gt;=#REF!,0,ROUND(#REF!-#REF!,2)))</f>
        <v>#REF!</v>
      </c>
      <c r="AC620" s="32" t="e">
        <f>IF(#REF!&gt;#REF!,#REF!-#REF!,0)</f>
        <v>#REF!</v>
      </c>
      <c r="AD620" s="32">
        <f t="shared" si="110"/>
        <v>0</v>
      </c>
      <c r="AE620" s="41">
        <f t="shared" si="111"/>
        <v>0</v>
      </c>
      <c r="AF620" s="41">
        <f t="shared" si="112"/>
        <v>0</v>
      </c>
      <c r="AG620" s="41">
        <f t="shared" si="113"/>
        <v>0</v>
      </c>
      <c r="AH620" s="41">
        <f t="shared" si="114"/>
        <v>0</v>
      </c>
      <c r="AI620" s="41">
        <f t="shared" si="115"/>
        <v>0</v>
      </c>
      <c r="AJ620" s="41">
        <f t="shared" si="116"/>
        <v>0</v>
      </c>
      <c r="AK620" s="41">
        <f t="shared" si="117"/>
        <v>0</v>
      </c>
      <c r="AL620" s="41">
        <f t="shared" si="118"/>
        <v>0</v>
      </c>
      <c r="AN620" s="40">
        <f t="shared" si="121"/>
        <v>607</v>
      </c>
      <c r="AO6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0" s="42">
        <f>IF(B620="",0,IF(ISERROR(VLOOKUP(B620,LesName,1,FALSE)),"ошибка в наименовании",0))</f>
        <v>0</v>
      </c>
      <c r="AQ620" s="42">
        <f>IF(OR(AND(LEN(C620)&gt;0,LEN(B620)&gt;0,H620&lt;&gt;0),AND(LEN(C620)=0,LEN(B620)=0,H620=0)),0,"введены не все данные (графы Б, В, 9)")</f>
        <v>0</v>
      </c>
    </row>
    <row r="621" spans="1:43" hidden="1" x14ac:dyDescent="0.2">
      <c r="A621" s="34">
        <v>608</v>
      </c>
      <c r="B621" s="35"/>
      <c r="C621" s="35"/>
      <c r="D621" s="35"/>
      <c r="E621" s="35"/>
      <c r="F621" s="36"/>
      <c r="G621" s="37"/>
      <c r="H621" s="39">
        <f t="shared" si="119"/>
        <v>0</v>
      </c>
      <c r="I621" s="38"/>
      <c r="J621" s="38"/>
      <c r="K621" s="38"/>
      <c r="L621" s="38"/>
      <c r="M621" s="38"/>
      <c r="N621" s="38"/>
      <c r="O621" s="38"/>
      <c r="P621" s="38"/>
      <c r="Q621" s="38"/>
      <c r="R621" s="38"/>
      <c r="S621" s="38"/>
      <c r="T621" s="38"/>
      <c r="U621" s="38"/>
      <c r="V621" s="38"/>
      <c r="W621" s="37"/>
      <c r="Y621" s="40">
        <f t="shared" si="120"/>
        <v>608</v>
      </c>
      <c r="Z621" s="41" t="e">
        <f>IF($G$6="январь",ROUND(#REF!-#REF!,2),IF(#REF!&gt;=#REF!,0,ROUND(#REF!-#REF!,2)))</f>
        <v>#REF!</v>
      </c>
      <c r="AA621" s="32" t="e">
        <f>IF(#REF!&gt;#REF!,#REF!-#REF!,0)</f>
        <v>#REF!</v>
      </c>
      <c r="AB621" s="42" t="e">
        <f>IF($G$6="январь",ROUND(#REF!-#REF!,2),IF(#REF!&gt;=#REF!,0,ROUND(#REF!-#REF!,2)))</f>
        <v>#REF!</v>
      </c>
      <c r="AC621" s="32" t="e">
        <f>IF(#REF!&gt;#REF!,#REF!-#REF!,0)</f>
        <v>#REF!</v>
      </c>
      <c r="AD621" s="32">
        <f t="shared" si="110"/>
        <v>0</v>
      </c>
      <c r="AE621" s="41">
        <f t="shared" si="111"/>
        <v>0</v>
      </c>
      <c r="AF621" s="41">
        <f t="shared" si="112"/>
        <v>0</v>
      </c>
      <c r="AG621" s="41">
        <f t="shared" si="113"/>
        <v>0</v>
      </c>
      <c r="AH621" s="41">
        <f t="shared" si="114"/>
        <v>0</v>
      </c>
      <c r="AI621" s="41">
        <f t="shared" si="115"/>
        <v>0</v>
      </c>
      <c r="AJ621" s="41">
        <f t="shared" si="116"/>
        <v>0</v>
      </c>
      <c r="AK621" s="41">
        <f t="shared" si="117"/>
        <v>0</v>
      </c>
      <c r="AL621" s="41">
        <f t="shared" si="118"/>
        <v>0</v>
      </c>
      <c r="AN621" s="40">
        <f t="shared" si="121"/>
        <v>608</v>
      </c>
      <c r="AO6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1" s="42">
        <f>IF(B621="",0,IF(ISERROR(VLOOKUP(B621,LesName,1,FALSE)),"ошибка в наименовании",0))</f>
        <v>0</v>
      </c>
      <c r="AQ621" s="42">
        <f>IF(OR(AND(LEN(C621)&gt;0,LEN(B621)&gt;0,H621&lt;&gt;0),AND(LEN(C621)=0,LEN(B621)=0,H621=0)),0,"введены не все данные (графы Б, В, 9)")</f>
        <v>0</v>
      </c>
    </row>
    <row r="622" spans="1:43" hidden="1" x14ac:dyDescent="0.2">
      <c r="A622" s="34">
        <v>609</v>
      </c>
      <c r="B622" s="35"/>
      <c r="C622" s="35"/>
      <c r="D622" s="35"/>
      <c r="E622" s="35"/>
      <c r="F622" s="36"/>
      <c r="G622" s="37"/>
      <c r="H622" s="39">
        <f t="shared" si="119"/>
        <v>0</v>
      </c>
      <c r="I622" s="38"/>
      <c r="J622" s="38"/>
      <c r="K622" s="38"/>
      <c r="L622" s="38"/>
      <c r="M622" s="38"/>
      <c r="N622" s="38"/>
      <c r="O622" s="38"/>
      <c r="P622" s="38"/>
      <c r="Q622" s="38"/>
      <c r="R622" s="38"/>
      <c r="S622" s="38"/>
      <c r="T622" s="38"/>
      <c r="U622" s="38"/>
      <c r="V622" s="38"/>
      <c r="W622" s="37"/>
      <c r="Y622" s="40">
        <f t="shared" si="120"/>
        <v>609</v>
      </c>
      <c r="Z622" s="41" t="e">
        <f>IF($G$6="январь",ROUND(#REF!-#REF!,2),IF(#REF!&gt;=#REF!,0,ROUND(#REF!-#REF!,2)))</f>
        <v>#REF!</v>
      </c>
      <c r="AA622" s="32" t="e">
        <f>IF(#REF!&gt;#REF!,#REF!-#REF!,0)</f>
        <v>#REF!</v>
      </c>
      <c r="AB622" s="42" t="e">
        <f>IF($G$6="январь",ROUND(#REF!-#REF!,2),IF(#REF!&gt;=#REF!,0,ROUND(#REF!-#REF!,2)))</f>
        <v>#REF!</v>
      </c>
      <c r="AC622" s="32" t="e">
        <f>IF(#REF!&gt;#REF!,#REF!-#REF!,0)</f>
        <v>#REF!</v>
      </c>
      <c r="AD622" s="32">
        <f t="shared" si="110"/>
        <v>0</v>
      </c>
      <c r="AE622" s="41">
        <f t="shared" si="111"/>
        <v>0</v>
      </c>
      <c r="AF622" s="41">
        <f t="shared" si="112"/>
        <v>0</v>
      </c>
      <c r="AG622" s="41">
        <f t="shared" si="113"/>
        <v>0</v>
      </c>
      <c r="AH622" s="41">
        <f t="shared" si="114"/>
        <v>0</v>
      </c>
      <c r="AI622" s="41">
        <f t="shared" si="115"/>
        <v>0</v>
      </c>
      <c r="AJ622" s="41">
        <f t="shared" si="116"/>
        <v>0</v>
      </c>
      <c r="AK622" s="41">
        <f t="shared" si="117"/>
        <v>0</v>
      </c>
      <c r="AL622" s="41">
        <f t="shared" si="118"/>
        <v>0</v>
      </c>
      <c r="AN622" s="40">
        <f t="shared" si="121"/>
        <v>609</v>
      </c>
      <c r="AO6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2" s="42">
        <f>IF(B622="",0,IF(ISERROR(VLOOKUP(B622,LesName,1,FALSE)),"ошибка в наименовании",0))</f>
        <v>0</v>
      </c>
      <c r="AQ622" s="42">
        <f>IF(OR(AND(LEN(C622)&gt;0,LEN(B622)&gt;0,H622&lt;&gt;0),AND(LEN(C622)=0,LEN(B622)=0,H622=0)),0,"введены не все данные (графы Б, В, 9)")</f>
        <v>0</v>
      </c>
    </row>
    <row r="623" spans="1:43" hidden="1" x14ac:dyDescent="0.2">
      <c r="A623" s="34">
        <v>610</v>
      </c>
      <c r="B623" s="35"/>
      <c r="C623" s="35"/>
      <c r="D623" s="35"/>
      <c r="E623" s="35"/>
      <c r="F623" s="36"/>
      <c r="G623" s="37"/>
      <c r="H623" s="39">
        <f t="shared" si="119"/>
        <v>0</v>
      </c>
      <c r="I623" s="38"/>
      <c r="J623" s="38"/>
      <c r="K623" s="38"/>
      <c r="L623" s="38"/>
      <c r="M623" s="38"/>
      <c r="N623" s="38"/>
      <c r="O623" s="38"/>
      <c r="P623" s="38"/>
      <c r="Q623" s="38"/>
      <c r="R623" s="38"/>
      <c r="S623" s="38"/>
      <c r="T623" s="38"/>
      <c r="U623" s="38"/>
      <c r="V623" s="38"/>
      <c r="W623" s="37"/>
      <c r="Y623" s="40">
        <f t="shared" si="120"/>
        <v>610</v>
      </c>
      <c r="Z623" s="41" t="e">
        <f>IF($G$6="январь",ROUND(#REF!-#REF!,2),IF(#REF!&gt;=#REF!,0,ROUND(#REF!-#REF!,2)))</f>
        <v>#REF!</v>
      </c>
      <c r="AA623" s="32" t="e">
        <f>IF(#REF!&gt;#REF!,#REF!-#REF!,0)</f>
        <v>#REF!</v>
      </c>
      <c r="AB623" s="42" t="e">
        <f>IF($G$6="январь",ROUND(#REF!-#REF!,2),IF(#REF!&gt;=#REF!,0,ROUND(#REF!-#REF!,2)))</f>
        <v>#REF!</v>
      </c>
      <c r="AC623" s="32" t="e">
        <f>IF(#REF!&gt;#REF!,#REF!-#REF!,0)</f>
        <v>#REF!</v>
      </c>
      <c r="AD623" s="32">
        <f t="shared" si="110"/>
        <v>0</v>
      </c>
      <c r="AE623" s="41">
        <f t="shared" si="111"/>
        <v>0</v>
      </c>
      <c r="AF623" s="41">
        <f t="shared" si="112"/>
        <v>0</v>
      </c>
      <c r="AG623" s="41">
        <f t="shared" si="113"/>
        <v>0</v>
      </c>
      <c r="AH623" s="41">
        <f t="shared" si="114"/>
        <v>0</v>
      </c>
      <c r="AI623" s="41">
        <f t="shared" si="115"/>
        <v>0</v>
      </c>
      <c r="AJ623" s="41">
        <f t="shared" si="116"/>
        <v>0</v>
      </c>
      <c r="AK623" s="41">
        <f t="shared" si="117"/>
        <v>0</v>
      </c>
      <c r="AL623" s="41">
        <f t="shared" si="118"/>
        <v>0</v>
      </c>
      <c r="AN623" s="40">
        <f t="shared" si="121"/>
        <v>610</v>
      </c>
      <c r="AO6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3" s="42">
        <f>IF(B623="",0,IF(ISERROR(VLOOKUP(B623,LesName,1,FALSE)),"ошибка в наименовании",0))</f>
        <v>0</v>
      </c>
      <c r="AQ623" s="42">
        <f>IF(OR(AND(LEN(C623)&gt;0,LEN(B623)&gt;0,H623&lt;&gt;0),AND(LEN(C623)=0,LEN(B623)=0,H623=0)),0,"введены не все данные (графы Б, В, 9)")</f>
        <v>0</v>
      </c>
    </row>
    <row r="624" spans="1:43" hidden="1" x14ac:dyDescent="0.2">
      <c r="A624" s="34">
        <v>611</v>
      </c>
      <c r="B624" s="35"/>
      <c r="C624" s="35"/>
      <c r="D624" s="35"/>
      <c r="E624" s="35"/>
      <c r="F624" s="36"/>
      <c r="G624" s="37"/>
      <c r="H624" s="39">
        <f t="shared" si="119"/>
        <v>0</v>
      </c>
      <c r="I624" s="38"/>
      <c r="J624" s="38"/>
      <c r="K624" s="38"/>
      <c r="L624" s="38"/>
      <c r="M624" s="38"/>
      <c r="N624" s="38"/>
      <c r="O624" s="38"/>
      <c r="P624" s="38"/>
      <c r="Q624" s="38"/>
      <c r="R624" s="38"/>
      <c r="S624" s="38"/>
      <c r="T624" s="38"/>
      <c r="U624" s="38"/>
      <c r="V624" s="38"/>
      <c r="W624" s="37"/>
      <c r="Y624" s="40">
        <f t="shared" si="120"/>
        <v>611</v>
      </c>
      <c r="Z624" s="41" t="e">
        <f>IF($G$6="январь",ROUND(#REF!-#REF!,2),IF(#REF!&gt;=#REF!,0,ROUND(#REF!-#REF!,2)))</f>
        <v>#REF!</v>
      </c>
      <c r="AA624" s="32" t="e">
        <f>IF(#REF!&gt;#REF!,#REF!-#REF!,0)</f>
        <v>#REF!</v>
      </c>
      <c r="AB624" s="42" t="e">
        <f>IF($G$6="январь",ROUND(#REF!-#REF!,2),IF(#REF!&gt;=#REF!,0,ROUND(#REF!-#REF!,2)))</f>
        <v>#REF!</v>
      </c>
      <c r="AC624" s="32" t="e">
        <f>IF(#REF!&gt;#REF!,#REF!-#REF!,0)</f>
        <v>#REF!</v>
      </c>
      <c r="AD624" s="32">
        <f t="shared" si="110"/>
        <v>0</v>
      </c>
      <c r="AE624" s="41">
        <f t="shared" si="111"/>
        <v>0</v>
      </c>
      <c r="AF624" s="41">
        <f t="shared" si="112"/>
        <v>0</v>
      </c>
      <c r="AG624" s="41">
        <f t="shared" si="113"/>
        <v>0</v>
      </c>
      <c r="AH624" s="41">
        <f t="shared" si="114"/>
        <v>0</v>
      </c>
      <c r="AI624" s="41">
        <f t="shared" si="115"/>
        <v>0</v>
      </c>
      <c r="AJ624" s="41">
        <f t="shared" si="116"/>
        <v>0</v>
      </c>
      <c r="AK624" s="41">
        <f t="shared" si="117"/>
        <v>0</v>
      </c>
      <c r="AL624" s="41">
        <f t="shared" si="118"/>
        <v>0</v>
      </c>
      <c r="AN624" s="40">
        <f t="shared" si="121"/>
        <v>611</v>
      </c>
      <c r="AO6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4" s="42">
        <f>IF(B624="",0,IF(ISERROR(VLOOKUP(B624,LesName,1,FALSE)),"ошибка в наименовании",0))</f>
        <v>0</v>
      </c>
      <c r="AQ624" s="42">
        <f>IF(OR(AND(LEN(C624)&gt;0,LEN(B624)&gt;0,H624&lt;&gt;0),AND(LEN(C624)=0,LEN(B624)=0,H624=0)),0,"введены не все данные (графы Б, В, 9)")</f>
        <v>0</v>
      </c>
    </row>
    <row r="625" spans="1:43" hidden="1" x14ac:dyDescent="0.2">
      <c r="A625" s="34">
        <v>612</v>
      </c>
      <c r="B625" s="35"/>
      <c r="C625" s="35"/>
      <c r="D625" s="35"/>
      <c r="E625" s="35"/>
      <c r="F625" s="36"/>
      <c r="G625" s="37"/>
      <c r="H625" s="39">
        <f t="shared" si="119"/>
        <v>0</v>
      </c>
      <c r="I625" s="38"/>
      <c r="J625" s="38"/>
      <c r="K625" s="38"/>
      <c r="L625" s="38"/>
      <c r="M625" s="38"/>
      <c r="N625" s="38"/>
      <c r="O625" s="38"/>
      <c r="P625" s="38"/>
      <c r="Q625" s="38"/>
      <c r="R625" s="38"/>
      <c r="S625" s="38"/>
      <c r="T625" s="38"/>
      <c r="U625" s="38"/>
      <c r="V625" s="38"/>
      <c r="W625" s="37"/>
      <c r="Y625" s="40">
        <f t="shared" si="120"/>
        <v>612</v>
      </c>
      <c r="Z625" s="41" t="e">
        <f>IF($G$6="январь",ROUND(#REF!-#REF!,2),IF(#REF!&gt;=#REF!,0,ROUND(#REF!-#REF!,2)))</f>
        <v>#REF!</v>
      </c>
      <c r="AA625" s="32" t="e">
        <f>IF(#REF!&gt;#REF!,#REF!-#REF!,0)</f>
        <v>#REF!</v>
      </c>
      <c r="AB625" s="42" t="e">
        <f>IF($G$6="январь",ROUND(#REF!-#REF!,2),IF(#REF!&gt;=#REF!,0,ROUND(#REF!-#REF!,2)))</f>
        <v>#REF!</v>
      </c>
      <c r="AC625" s="32" t="e">
        <f>IF(#REF!&gt;#REF!,#REF!-#REF!,0)</f>
        <v>#REF!</v>
      </c>
      <c r="AD625" s="32">
        <f t="shared" si="110"/>
        <v>0</v>
      </c>
      <c r="AE625" s="41">
        <f t="shared" si="111"/>
        <v>0</v>
      </c>
      <c r="AF625" s="41">
        <f t="shared" si="112"/>
        <v>0</v>
      </c>
      <c r="AG625" s="41">
        <f t="shared" si="113"/>
        <v>0</v>
      </c>
      <c r="AH625" s="41">
        <f t="shared" si="114"/>
        <v>0</v>
      </c>
      <c r="AI625" s="41">
        <f t="shared" si="115"/>
        <v>0</v>
      </c>
      <c r="AJ625" s="41">
        <f t="shared" si="116"/>
        <v>0</v>
      </c>
      <c r="AK625" s="41">
        <f t="shared" si="117"/>
        <v>0</v>
      </c>
      <c r="AL625" s="41">
        <f t="shared" si="118"/>
        <v>0</v>
      </c>
      <c r="AN625" s="40">
        <f t="shared" si="121"/>
        <v>612</v>
      </c>
      <c r="AO6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5" s="42">
        <f>IF(B625="",0,IF(ISERROR(VLOOKUP(B625,LesName,1,FALSE)),"ошибка в наименовании",0))</f>
        <v>0</v>
      </c>
      <c r="AQ625" s="42">
        <f>IF(OR(AND(LEN(C625)&gt;0,LEN(B625)&gt;0,H625&lt;&gt;0),AND(LEN(C625)=0,LEN(B625)=0,H625=0)),0,"введены не все данные (графы Б, В, 9)")</f>
        <v>0</v>
      </c>
    </row>
    <row r="626" spans="1:43" hidden="1" x14ac:dyDescent="0.2">
      <c r="A626" s="34">
        <v>613</v>
      </c>
      <c r="B626" s="35"/>
      <c r="C626" s="35"/>
      <c r="D626" s="35"/>
      <c r="E626" s="35"/>
      <c r="F626" s="36"/>
      <c r="G626" s="37"/>
      <c r="H626" s="39">
        <f t="shared" si="119"/>
        <v>0</v>
      </c>
      <c r="I626" s="38"/>
      <c r="J626" s="38"/>
      <c r="K626" s="38"/>
      <c r="L626" s="38"/>
      <c r="M626" s="38"/>
      <c r="N626" s="38"/>
      <c r="O626" s="38"/>
      <c r="P626" s="38"/>
      <c r="Q626" s="38"/>
      <c r="R626" s="38"/>
      <c r="S626" s="38"/>
      <c r="T626" s="38"/>
      <c r="U626" s="38"/>
      <c r="V626" s="38"/>
      <c r="W626" s="37"/>
      <c r="Y626" s="40">
        <f t="shared" si="120"/>
        <v>613</v>
      </c>
      <c r="Z626" s="41" t="e">
        <f>IF($G$6="январь",ROUND(#REF!-#REF!,2),IF(#REF!&gt;=#REF!,0,ROUND(#REF!-#REF!,2)))</f>
        <v>#REF!</v>
      </c>
      <c r="AA626" s="32" t="e">
        <f>IF(#REF!&gt;#REF!,#REF!-#REF!,0)</f>
        <v>#REF!</v>
      </c>
      <c r="AB626" s="42" t="e">
        <f>IF($G$6="январь",ROUND(#REF!-#REF!,2),IF(#REF!&gt;=#REF!,0,ROUND(#REF!-#REF!,2)))</f>
        <v>#REF!</v>
      </c>
      <c r="AC626" s="32" t="e">
        <f>IF(#REF!&gt;#REF!,#REF!-#REF!,0)</f>
        <v>#REF!</v>
      </c>
      <c r="AD626" s="32">
        <f t="shared" si="110"/>
        <v>0</v>
      </c>
      <c r="AE626" s="41">
        <f t="shared" si="111"/>
        <v>0</v>
      </c>
      <c r="AF626" s="41">
        <f t="shared" si="112"/>
        <v>0</v>
      </c>
      <c r="AG626" s="41">
        <f t="shared" si="113"/>
        <v>0</v>
      </c>
      <c r="AH626" s="41">
        <f t="shared" si="114"/>
        <v>0</v>
      </c>
      <c r="AI626" s="41">
        <f t="shared" si="115"/>
        <v>0</v>
      </c>
      <c r="AJ626" s="41">
        <f t="shared" si="116"/>
        <v>0</v>
      </c>
      <c r="AK626" s="41">
        <f t="shared" si="117"/>
        <v>0</v>
      </c>
      <c r="AL626" s="41">
        <f t="shared" si="118"/>
        <v>0</v>
      </c>
      <c r="AN626" s="40">
        <f t="shared" si="121"/>
        <v>613</v>
      </c>
      <c r="AO6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6" s="42">
        <f>IF(B626="",0,IF(ISERROR(VLOOKUP(B626,LesName,1,FALSE)),"ошибка в наименовании",0))</f>
        <v>0</v>
      </c>
      <c r="AQ626" s="42">
        <f>IF(OR(AND(LEN(C626)&gt;0,LEN(B626)&gt;0,H626&lt;&gt;0),AND(LEN(C626)=0,LEN(B626)=0,H626=0)),0,"введены не все данные (графы Б, В, 9)")</f>
        <v>0</v>
      </c>
    </row>
    <row r="627" spans="1:43" hidden="1" x14ac:dyDescent="0.2">
      <c r="A627" s="34">
        <v>614</v>
      </c>
      <c r="B627" s="35"/>
      <c r="C627" s="35"/>
      <c r="D627" s="35"/>
      <c r="E627" s="35"/>
      <c r="F627" s="36"/>
      <c r="G627" s="37"/>
      <c r="H627" s="39">
        <f t="shared" si="119"/>
        <v>0</v>
      </c>
      <c r="I627" s="38"/>
      <c r="J627" s="38"/>
      <c r="K627" s="38"/>
      <c r="L627" s="38"/>
      <c r="M627" s="38"/>
      <c r="N627" s="38"/>
      <c r="O627" s="38"/>
      <c r="P627" s="38"/>
      <c r="Q627" s="38"/>
      <c r="R627" s="38"/>
      <c r="S627" s="38"/>
      <c r="T627" s="38"/>
      <c r="U627" s="38"/>
      <c r="V627" s="38"/>
      <c r="W627" s="37"/>
      <c r="Y627" s="40">
        <f t="shared" si="120"/>
        <v>614</v>
      </c>
      <c r="Z627" s="41" t="e">
        <f>IF($G$6="январь",ROUND(#REF!-#REF!,2),IF(#REF!&gt;=#REF!,0,ROUND(#REF!-#REF!,2)))</f>
        <v>#REF!</v>
      </c>
      <c r="AA627" s="32" t="e">
        <f>IF(#REF!&gt;#REF!,#REF!-#REF!,0)</f>
        <v>#REF!</v>
      </c>
      <c r="AB627" s="42" t="e">
        <f>IF($G$6="январь",ROUND(#REF!-#REF!,2),IF(#REF!&gt;=#REF!,0,ROUND(#REF!-#REF!,2)))</f>
        <v>#REF!</v>
      </c>
      <c r="AC627" s="32" t="e">
        <f>IF(#REF!&gt;#REF!,#REF!-#REF!,0)</f>
        <v>#REF!</v>
      </c>
      <c r="AD627" s="32">
        <f t="shared" si="110"/>
        <v>0</v>
      </c>
      <c r="AE627" s="41">
        <f t="shared" si="111"/>
        <v>0</v>
      </c>
      <c r="AF627" s="41">
        <f t="shared" si="112"/>
        <v>0</v>
      </c>
      <c r="AG627" s="41">
        <f t="shared" si="113"/>
        <v>0</v>
      </c>
      <c r="AH627" s="41">
        <f t="shared" si="114"/>
        <v>0</v>
      </c>
      <c r="AI627" s="41">
        <f t="shared" si="115"/>
        <v>0</v>
      </c>
      <c r="AJ627" s="41">
        <f t="shared" si="116"/>
        <v>0</v>
      </c>
      <c r="AK627" s="41">
        <f t="shared" si="117"/>
        <v>0</v>
      </c>
      <c r="AL627" s="41">
        <f t="shared" si="118"/>
        <v>0</v>
      </c>
      <c r="AN627" s="40">
        <f t="shared" si="121"/>
        <v>614</v>
      </c>
      <c r="AO6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7" s="42">
        <f>IF(B627="",0,IF(ISERROR(VLOOKUP(B627,LesName,1,FALSE)),"ошибка в наименовании",0))</f>
        <v>0</v>
      </c>
      <c r="AQ627" s="42">
        <f>IF(OR(AND(LEN(C627)&gt;0,LEN(B627)&gt;0,H627&lt;&gt;0),AND(LEN(C627)=0,LEN(B627)=0,H627=0)),0,"введены не все данные (графы Б, В, 9)")</f>
        <v>0</v>
      </c>
    </row>
    <row r="628" spans="1:43" hidden="1" x14ac:dyDescent="0.2">
      <c r="A628" s="34">
        <v>615</v>
      </c>
      <c r="B628" s="35"/>
      <c r="C628" s="35"/>
      <c r="D628" s="35"/>
      <c r="E628" s="35"/>
      <c r="F628" s="36"/>
      <c r="G628" s="37"/>
      <c r="H628" s="39">
        <f t="shared" si="119"/>
        <v>0</v>
      </c>
      <c r="I628" s="38"/>
      <c r="J628" s="38"/>
      <c r="K628" s="38"/>
      <c r="L628" s="38"/>
      <c r="M628" s="38"/>
      <c r="N628" s="38"/>
      <c r="O628" s="38"/>
      <c r="P628" s="38"/>
      <c r="Q628" s="38"/>
      <c r="R628" s="38"/>
      <c r="S628" s="38"/>
      <c r="T628" s="38"/>
      <c r="U628" s="38"/>
      <c r="V628" s="38"/>
      <c r="W628" s="37"/>
      <c r="Y628" s="40">
        <f t="shared" si="120"/>
        <v>615</v>
      </c>
      <c r="Z628" s="41" t="e">
        <f>IF($G$6="январь",ROUND(#REF!-#REF!,2),IF(#REF!&gt;=#REF!,0,ROUND(#REF!-#REF!,2)))</f>
        <v>#REF!</v>
      </c>
      <c r="AA628" s="32" t="e">
        <f>IF(#REF!&gt;#REF!,#REF!-#REF!,0)</f>
        <v>#REF!</v>
      </c>
      <c r="AB628" s="42" t="e">
        <f>IF($G$6="январь",ROUND(#REF!-#REF!,2),IF(#REF!&gt;=#REF!,0,ROUND(#REF!-#REF!,2)))</f>
        <v>#REF!</v>
      </c>
      <c r="AC628" s="32" t="e">
        <f>IF(#REF!&gt;#REF!,#REF!-#REF!,0)</f>
        <v>#REF!</v>
      </c>
      <c r="AD628" s="32">
        <f t="shared" si="110"/>
        <v>0</v>
      </c>
      <c r="AE628" s="41">
        <f t="shared" si="111"/>
        <v>0</v>
      </c>
      <c r="AF628" s="41">
        <f t="shared" si="112"/>
        <v>0</v>
      </c>
      <c r="AG628" s="41">
        <f t="shared" si="113"/>
        <v>0</v>
      </c>
      <c r="AH628" s="41">
        <f t="shared" si="114"/>
        <v>0</v>
      </c>
      <c r="AI628" s="41">
        <f t="shared" si="115"/>
        <v>0</v>
      </c>
      <c r="AJ628" s="41">
        <f t="shared" si="116"/>
        <v>0</v>
      </c>
      <c r="AK628" s="41">
        <f t="shared" si="117"/>
        <v>0</v>
      </c>
      <c r="AL628" s="41">
        <f t="shared" si="118"/>
        <v>0</v>
      </c>
      <c r="AN628" s="40">
        <f t="shared" si="121"/>
        <v>615</v>
      </c>
      <c r="AO6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8" s="42">
        <f>IF(B628="",0,IF(ISERROR(VLOOKUP(B628,LesName,1,FALSE)),"ошибка в наименовании",0))</f>
        <v>0</v>
      </c>
      <c r="AQ628" s="42">
        <f>IF(OR(AND(LEN(C628)&gt;0,LEN(B628)&gt;0,H628&lt;&gt;0),AND(LEN(C628)=0,LEN(B628)=0,H628=0)),0,"введены не все данные (графы Б, В, 9)")</f>
        <v>0</v>
      </c>
    </row>
    <row r="629" spans="1:43" hidden="1" x14ac:dyDescent="0.2">
      <c r="A629" s="34">
        <v>616</v>
      </c>
      <c r="B629" s="35"/>
      <c r="C629" s="35"/>
      <c r="D629" s="35"/>
      <c r="E629" s="35"/>
      <c r="F629" s="36"/>
      <c r="G629" s="37"/>
      <c r="H629" s="39">
        <f t="shared" si="119"/>
        <v>0</v>
      </c>
      <c r="I629" s="38"/>
      <c r="J629" s="38"/>
      <c r="K629" s="38"/>
      <c r="L629" s="38"/>
      <c r="M629" s="38"/>
      <c r="N629" s="38"/>
      <c r="O629" s="38"/>
      <c r="P629" s="38"/>
      <c r="Q629" s="38"/>
      <c r="R629" s="38"/>
      <c r="S629" s="38"/>
      <c r="T629" s="38"/>
      <c r="U629" s="38"/>
      <c r="V629" s="38"/>
      <c r="W629" s="37"/>
      <c r="Y629" s="40">
        <f t="shared" si="120"/>
        <v>616</v>
      </c>
      <c r="Z629" s="41" t="e">
        <f>IF($G$6="январь",ROUND(#REF!-#REF!,2),IF(#REF!&gt;=#REF!,0,ROUND(#REF!-#REF!,2)))</f>
        <v>#REF!</v>
      </c>
      <c r="AA629" s="32" t="e">
        <f>IF(#REF!&gt;#REF!,#REF!-#REF!,0)</f>
        <v>#REF!</v>
      </c>
      <c r="AB629" s="42" t="e">
        <f>IF($G$6="январь",ROUND(#REF!-#REF!,2),IF(#REF!&gt;=#REF!,0,ROUND(#REF!-#REF!,2)))</f>
        <v>#REF!</v>
      </c>
      <c r="AC629" s="32" t="e">
        <f>IF(#REF!&gt;#REF!,#REF!-#REF!,0)</f>
        <v>#REF!</v>
      </c>
      <c r="AD629" s="32">
        <f t="shared" si="110"/>
        <v>0</v>
      </c>
      <c r="AE629" s="41">
        <f t="shared" si="111"/>
        <v>0</v>
      </c>
      <c r="AF629" s="41">
        <f t="shared" si="112"/>
        <v>0</v>
      </c>
      <c r="AG629" s="41">
        <f t="shared" si="113"/>
        <v>0</v>
      </c>
      <c r="AH629" s="41">
        <f t="shared" si="114"/>
        <v>0</v>
      </c>
      <c r="AI629" s="41">
        <f t="shared" si="115"/>
        <v>0</v>
      </c>
      <c r="AJ629" s="41">
        <f t="shared" si="116"/>
        <v>0</v>
      </c>
      <c r="AK629" s="41">
        <f t="shared" si="117"/>
        <v>0</v>
      </c>
      <c r="AL629" s="41">
        <f t="shared" si="118"/>
        <v>0</v>
      </c>
      <c r="AN629" s="40">
        <f t="shared" si="121"/>
        <v>616</v>
      </c>
      <c r="AO6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29" s="42">
        <f>IF(B629="",0,IF(ISERROR(VLOOKUP(B629,LesName,1,FALSE)),"ошибка в наименовании",0))</f>
        <v>0</v>
      </c>
      <c r="AQ629" s="42">
        <f>IF(OR(AND(LEN(C629)&gt;0,LEN(B629)&gt;0,H629&lt;&gt;0),AND(LEN(C629)=0,LEN(B629)=0,H629=0)),0,"введены не все данные (графы Б, В, 9)")</f>
        <v>0</v>
      </c>
    </row>
    <row r="630" spans="1:43" hidden="1" x14ac:dyDescent="0.2">
      <c r="A630" s="34">
        <v>617</v>
      </c>
      <c r="B630" s="35"/>
      <c r="C630" s="35"/>
      <c r="D630" s="35"/>
      <c r="E630" s="35"/>
      <c r="F630" s="36"/>
      <c r="G630" s="37"/>
      <c r="H630" s="39">
        <f t="shared" si="119"/>
        <v>0</v>
      </c>
      <c r="I630" s="38"/>
      <c r="J630" s="38"/>
      <c r="K630" s="38"/>
      <c r="L630" s="38"/>
      <c r="M630" s="38"/>
      <c r="N630" s="38"/>
      <c r="O630" s="38"/>
      <c r="P630" s="38"/>
      <c r="Q630" s="38"/>
      <c r="R630" s="38"/>
      <c r="S630" s="38"/>
      <c r="T630" s="38"/>
      <c r="U630" s="38"/>
      <c r="V630" s="38"/>
      <c r="W630" s="37"/>
      <c r="Y630" s="40">
        <f t="shared" si="120"/>
        <v>617</v>
      </c>
      <c r="Z630" s="41" t="e">
        <f>IF($G$6="январь",ROUND(#REF!-#REF!,2),IF(#REF!&gt;=#REF!,0,ROUND(#REF!-#REF!,2)))</f>
        <v>#REF!</v>
      </c>
      <c r="AA630" s="32" t="e">
        <f>IF(#REF!&gt;#REF!,#REF!-#REF!,0)</f>
        <v>#REF!</v>
      </c>
      <c r="AB630" s="42" t="e">
        <f>IF($G$6="январь",ROUND(#REF!-#REF!,2),IF(#REF!&gt;=#REF!,0,ROUND(#REF!-#REF!,2)))</f>
        <v>#REF!</v>
      </c>
      <c r="AC630" s="32" t="e">
        <f>IF(#REF!&gt;#REF!,#REF!-#REF!,0)</f>
        <v>#REF!</v>
      </c>
      <c r="AD630" s="32">
        <f t="shared" si="110"/>
        <v>0</v>
      </c>
      <c r="AE630" s="41">
        <f t="shared" si="111"/>
        <v>0</v>
      </c>
      <c r="AF630" s="41">
        <f t="shared" si="112"/>
        <v>0</v>
      </c>
      <c r="AG630" s="41">
        <f t="shared" si="113"/>
        <v>0</v>
      </c>
      <c r="AH630" s="41">
        <f t="shared" si="114"/>
        <v>0</v>
      </c>
      <c r="AI630" s="41">
        <f t="shared" si="115"/>
        <v>0</v>
      </c>
      <c r="AJ630" s="41">
        <f t="shared" si="116"/>
        <v>0</v>
      </c>
      <c r="AK630" s="41">
        <f t="shared" si="117"/>
        <v>0</v>
      </c>
      <c r="AL630" s="41">
        <f t="shared" si="118"/>
        <v>0</v>
      </c>
      <c r="AN630" s="40">
        <f t="shared" si="121"/>
        <v>617</v>
      </c>
      <c r="AO6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0" s="42">
        <f>IF(B630="",0,IF(ISERROR(VLOOKUP(B630,LesName,1,FALSE)),"ошибка в наименовании",0))</f>
        <v>0</v>
      </c>
      <c r="AQ630" s="42">
        <f>IF(OR(AND(LEN(C630)&gt;0,LEN(B630)&gt;0,H630&lt;&gt;0),AND(LEN(C630)=0,LEN(B630)=0,H630=0)),0,"введены не все данные (графы Б, В, 9)")</f>
        <v>0</v>
      </c>
    </row>
    <row r="631" spans="1:43" hidden="1" x14ac:dyDescent="0.2">
      <c r="A631" s="34">
        <v>618</v>
      </c>
      <c r="B631" s="35"/>
      <c r="C631" s="35"/>
      <c r="D631" s="35"/>
      <c r="E631" s="35"/>
      <c r="F631" s="36"/>
      <c r="G631" s="37"/>
      <c r="H631" s="39">
        <f t="shared" si="119"/>
        <v>0</v>
      </c>
      <c r="I631" s="38"/>
      <c r="J631" s="38"/>
      <c r="K631" s="38"/>
      <c r="L631" s="38"/>
      <c r="M631" s="38"/>
      <c r="N631" s="38"/>
      <c r="O631" s="38"/>
      <c r="P631" s="38"/>
      <c r="Q631" s="38"/>
      <c r="R631" s="38"/>
      <c r="S631" s="38"/>
      <c r="T631" s="38"/>
      <c r="U631" s="38"/>
      <c r="V631" s="38"/>
      <c r="W631" s="37"/>
      <c r="Y631" s="40">
        <f t="shared" si="120"/>
        <v>618</v>
      </c>
      <c r="Z631" s="41" t="e">
        <f>IF($G$6="январь",ROUND(#REF!-#REF!,2),IF(#REF!&gt;=#REF!,0,ROUND(#REF!-#REF!,2)))</f>
        <v>#REF!</v>
      </c>
      <c r="AA631" s="32" t="e">
        <f>IF(#REF!&gt;#REF!,#REF!-#REF!,0)</f>
        <v>#REF!</v>
      </c>
      <c r="AB631" s="42" t="e">
        <f>IF($G$6="январь",ROUND(#REF!-#REF!,2),IF(#REF!&gt;=#REF!,0,ROUND(#REF!-#REF!,2)))</f>
        <v>#REF!</v>
      </c>
      <c r="AC631" s="32" t="e">
        <f>IF(#REF!&gt;#REF!,#REF!-#REF!,0)</f>
        <v>#REF!</v>
      </c>
      <c r="AD631" s="32">
        <f t="shared" si="110"/>
        <v>0</v>
      </c>
      <c r="AE631" s="41">
        <f t="shared" si="111"/>
        <v>0</v>
      </c>
      <c r="AF631" s="41">
        <f t="shared" si="112"/>
        <v>0</v>
      </c>
      <c r="AG631" s="41">
        <f t="shared" si="113"/>
        <v>0</v>
      </c>
      <c r="AH631" s="41">
        <f t="shared" si="114"/>
        <v>0</v>
      </c>
      <c r="AI631" s="41">
        <f t="shared" si="115"/>
        <v>0</v>
      </c>
      <c r="AJ631" s="41">
        <f t="shared" si="116"/>
        <v>0</v>
      </c>
      <c r="AK631" s="41">
        <f t="shared" si="117"/>
        <v>0</v>
      </c>
      <c r="AL631" s="41">
        <f t="shared" si="118"/>
        <v>0</v>
      </c>
      <c r="AN631" s="40">
        <f t="shared" si="121"/>
        <v>618</v>
      </c>
      <c r="AO6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1" s="42">
        <f>IF(B631="",0,IF(ISERROR(VLOOKUP(B631,LesName,1,FALSE)),"ошибка в наименовании",0))</f>
        <v>0</v>
      </c>
      <c r="AQ631" s="42">
        <f>IF(OR(AND(LEN(C631)&gt;0,LEN(B631)&gt;0,H631&lt;&gt;0),AND(LEN(C631)=0,LEN(B631)=0,H631=0)),0,"введены не все данные (графы Б, В, 9)")</f>
        <v>0</v>
      </c>
    </row>
    <row r="632" spans="1:43" hidden="1" x14ac:dyDescent="0.2">
      <c r="A632" s="34">
        <v>619</v>
      </c>
      <c r="B632" s="35"/>
      <c r="C632" s="35"/>
      <c r="D632" s="35"/>
      <c r="E632" s="35"/>
      <c r="F632" s="36"/>
      <c r="G632" s="37"/>
      <c r="H632" s="39">
        <f t="shared" si="119"/>
        <v>0</v>
      </c>
      <c r="I632" s="38"/>
      <c r="J632" s="38"/>
      <c r="K632" s="38"/>
      <c r="L632" s="38"/>
      <c r="M632" s="38"/>
      <c r="N632" s="38"/>
      <c r="O632" s="38"/>
      <c r="P632" s="38"/>
      <c r="Q632" s="38"/>
      <c r="R632" s="38"/>
      <c r="S632" s="38"/>
      <c r="T632" s="38"/>
      <c r="U632" s="38"/>
      <c r="V632" s="38"/>
      <c r="W632" s="37"/>
      <c r="Y632" s="40">
        <f t="shared" si="120"/>
        <v>619</v>
      </c>
      <c r="Z632" s="41" t="e">
        <f>IF($G$6="январь",ROUND(#REF!-#REF!,2),IF(#REF!&gt;=#REF!,0,ROUND(#REF!-#REF!,2)))</f>
        <v>#REF!</v>
      </c>
      <c r="AA632" s="32" t="e">
        <f>IF(#REF!&gt;#REF!,#REF!-#REF!,0)</f>
        <v>#REF!</v>
      </c>
      <c r="AB632" s="42" t="e">
        <f>IF($G$6="январь",ROUND(#REF!-#REF!,2),IF(#REF!&gt;=#REF!,0,ROUND(#REF!-#REF!,2)))</f>
        <v>#REF!</v>
      </c>
      <c r="AC632" s="32" t="e">
        <f>IF(#REF!&gt;#REF!,#REF!-#REF!,0)</f>
        <v>#REF!</v>
      </c>
      <c r="AD632" s="32">
        <f t="shared" si="110"/>
        <v>0</v>
      </c>
      <c r="AE632" s="41">
        <f t="shared" si="111"/>
        <v>0</v>
      </c>
      <c r="AF632" s="41">
        <f t="shared" si="112"/>
        <v>0</v>
      </c>
      <c r="AG632" s="41">
        <f t="shared" si="113"/>
        <v>0</v>
      </c>
      <c r="AH632" s="41">
        <f t="shared" si="114"/>
        <v>0</v>
      </c>
      <c r="AI632" s="41">
        <f t="shared" si="115"/>
        <v>0</v>
      </c>
      <c r="AJ632" s="41">
        <f t="shared" si="116"/>
        <v>0</v>
      </c>
      <c r="AK632" s="41">
        <f t="shared" si="117"/>
        <v>0</v>
      </c>
      <c r="AL632" s="41">
        <f t="shared" si="118"/>
        <v>0</v>
      </c>
      <c r="AN632" s="40">
        <f t="shared" si="121"/>
        <v>619</v>
      </c>
      <c r="AO6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2" s="42">
        <f>IF(B632="",0,IF(ISERROR(VLOOKUP(B632,LesName,1,FALSE)),"ошибка в наименовании",0))</f>
        <v>0</v>
      </c>
      <c r="AQ632" s="42">
        <f>IF(OR(AND(LEN(C632)&gt;0,LEN(B632)&gt;0,H632&lt;&gt;0),AND(LEN(C632)=0,LEN(B632)=0,H632=0)),0,"введены не все данные (графы Б, В, 9)")</f>
        <v>0</v>
      </c>
    </row>
    <row r="633" spans="1:43" hidden="1" x14ac:dyDescent="0.2">
      <c r="A633" s="34">
        <v>620</v>
      </c>
      <c r="B633" s="35"/>
      <c r="C633" s="35"/>
      <c r="D633" s="35"/>
      <c r="E633" s="35"/>
      <c r="F633" s="36"/>
      <c r="G633" s="37"/>
      <c r="H633" s="39">
        <f t="shared" si="119"/>
        <v>0</v>
      </c>
      <c r="I633" s="38"/>
      <c r="J633" s="38"/>
      <c r="K633" s="38"/>
      <c r="L633" s="38"/>
      <c r="M633" s="38"/>
      <c r="N633" s="38"/>
      <c r="O633" s="38"/>
      <c r="P633" s="38"/>
      <c r="Q633" s="38"/>
      <c r="R633" s="38"/>
      <c r="S633" s="38"/>
      <c r="T633" s="38"/>
      <c r="U633" s="38"/>
      <c r="V633" s="38"/>
      <c r="W633" s="37"/>
      <c r="Y633" s="40">
        <f t="shared" si="120"/>
        <v>620</v>
      </c>
      <c r="Z633" s="41" t="e">
        <f>IF($G$6="январь",ROUND(#REF!-#REF!,2),IF(#REF!&gt;=#REF!,0,ROUND(#REF!-#REF!,2)))</f>
        <v>#REF!</v>
      </c>
      <c r="AA633" s="32" t="e">
        <f>IF(#REF!&gt;#REF!,#REF!-#REF!,0)</f>
        <v>#REF!</v>
      </c>
      <c r="AB633" s="42" t="e">
        <f>IF($G$6="январь",ROUND(#REF!-#REF!,2),IF(#REF!&gt;=#REF!,0,ROUND(#REF!-#REF!,2)))</f>
        <v>#REF!</v>
      </c>
      <c r="AC633" s="32" t="e">
        <f>IF(#REF!&gt;#REF!,#REF!-#REF!,0)</f>
        <v>#REF!</v>
      </c>
      <c r="AD633" s="32">
        <f t="shared" si="110"/>
        <v>0</v>
      </c>
      <c r="AE633" s="41">
        <f t="shared" si="111"/>
        <v>0</v>
      </c>
      <c r="AF633" s="41">
        <f t="shared" si="112"/>
        <v>0</v>
      </c>
      <c r="AG633" s="41">
        <f t="shared" si="113"/>
        <v>0</v>
      </c>
      <c r="AH633" s="41">
        <f t="shared" si="114"/>
        <v>0</v>
      </c>
      <c r="AI633" s="41">
        <f t="shared" si="115"/>
        <v>0</v>
      </c>
      <c r="AJ633" s="41">
        <f t="shared" si="116"/>
        <v>0</v>
      </c>
      <c r="AK633" s="41">
        <f t="shared" si="117"/>
        <v>0</v>
      </c>
      <c r="AL633" s="41">
        <f t="shared" si="118"/>
        <v>0</v>
      </c>
      <c r="AN633" s="40">
        <f t="shared" si="121"/>
        <v>620</v>
      </c>
      <c r="AO6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3" s="42">
        <f>IF(B633="",0,IF(ISERROR(VLOOKUP(B633,LesName,1,FALSE)),"ошибка в наименовании",0))</f>
        <v>0</v>
      </c>
      <c r="AQ633" s="42">
        <f>IF(OR(AND(LEN(C633)&gt;0,LEN(B633)&gt;0,H633&lt;&gt;0),AND(LEN(C633)=0,LEN(B633)=0,H633=0)),0,"введены не все данные (графы Б, В, 9)")</f>
        <v>0</v>
      </c>
    </row>
    <row r="634" spans="1:43" hidden="1" x14ac:dyDescent="0.2">
      <c r="A634" s="34">
        <v>621</v>
      </c>
      <c r="B634" s="35"/>
      <c r="C634" s="35"/>
      <c r="D634" s="35"/>
      <c r="E634" s="35"/>
      <c r="F634" s="36"/>
      <c r="G634" s="37"/>
      <c r="H634" s="39">
        <f t="shared" si="119"/>
        <v>0</v>
      </c>
      <c r="I634" s="38"/>
      <c r="J634" s="38"/>
      <c r="K634" s="38"/>
      <c r="L634" s="38"/>
      <c r="M634" s="38"/>
      <c r="N634" s="38"/>
      <c r="O634" s="38"/>
      <c r="P634" s="38"/>
      <c r="Q634" s="38"/>
      <c r="R634" s="38"/>
      <c r="S634" s="38"/>
      <c r="T634" s="38"/>
      <c r="U634" s="38"/>
      <c r="V634" s="38"/>
      <c r="W634" s="37"/>
      <c r="Y634" s="40">
        <f t="shared" si="120"/>
        <v>621</v>
      </c>
      <c r="Z634" s="41" t="e">
        <f>IF($G$6="январь",ROUND(#REF!-#REF!,2),IF(#REF!&gt;=#REF!,0,ROUND(#REF!-#REF!,2)))</f>
        <v>#REF!</v>
      </c>
      <c r="AA634" s="32" t="e">
        <f>IF(#REF!&gt;#REF!,#REF!-#REF!,0)</f>
        <v>#REF!</v>
      </c>
      <c r="AB634" s="42" t="e">
        <f>IF($G$6="январь",ROUND(#REF!-#REF!,2),IF(#REF!&gt;=#REF!,0,ROUND(#REF!-#REF!,2)))</f>
        <v>#REF!</v>
      </c>
      <c r="AC634" s="32" t="e">
        <f>IF(#REF!&gt;#REF!,#REF!-#REF!,0)</f>
        <v>#REF!</v>
      </c>
      <c r="AD634" s="32">
        <f t="shared" si="110"/>
        <v>0</v>
      </c>
      <c r="AE634" s="41">
        <f t="shared" si="111"/>
        <v>0</v>
      </c>
      <c r="AF634" s="41">
        <f t="shared" si="112"/>
        <v>0</v>
      </c>
      <c r="AG634" s="41">
        <f t="shared" si="113"/>
        <v>0</v>
      </c>
      <c r="AH634" s="41">
        <f t="shared" si="114"/>
        <v>0</v>
      </c>
      <c r="AI634" s="41">
        <f t="shared" si="115"/>
        <v>0</v>
      </c>
      <c r="AJ634" s="41">
        <f t="shared" si="116"/>
        <v>0</v>
      </c>
      <c r="AK634" s="41">
        <f t="shared" si="117"/>
        <v>0</v>
      </c>
      <c r="AL634" s="41">
        <f t="shared" si="118"/>
        <v>0</v>
      </c>
      <c r="AN634" s="40">
        <f t="shared" si="121"/>
        <v>621</v>
      </c>
      <c r="AO6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4" s="42">
        <f>IF(B634="",0,IF(ISERROR(VLOOKUP(B634,LesName,1,FALSE)),"ошибка в наименовании",0))</f>
        <v>0</v>
      </c>
      <c r="AQ634" s="42">
        <f>IF(OR(AND(LEN(C634)&gt;0,LEN(B634)&gt;0,H634&lt;&gt;0),AND(LEN(C634)=0,LEN(B634)=0,H634=0)),0,"введены не все данные (графы Б, В, 9)")</f>
        <v>0</v>
      </c>
    </row>
    <row r="635" spans="1:43" hidden="1" x14ac:dyDescent="0.2">
      <c r="A635" s="34">
        <v>622</v>
      </c>
      <c r="B635" s="35"/>
      <c r="C635" s="35"/>
      <c r="D635" s="35"/>
      <c r="E635" s="35"/>
      <c r="F635" s="36"/>
      <c r="G635" s="37"/>
      <c r="H635" s="39">
        <f t="shared" si="119"/>
        <v>0</v>
      </c>
      <c r="I635" s="38"/>
      <c r="J635" s="38"/>
      <c r="K635" s="38"/>
      <c r="L635" s="38"/>
      <c r="M635" s="38"/>
      <c r="N635" s="38"/>
      <c r="O635" s="38"/>
      <c r="P635" s="38"/>
      <c r="Q635" s="38"/>
      <c r="R635" s="38"/>
      <c r="S635" s="38"/>
      <c r="T635" s="38"/>
      <c r="U635" s="38"/>
      <c r="V635" s="38"/>
      <c r="W635" s="37"/>
      <c r="Y635" s="40">
        <f t="shared" si="120"/>
        <v>622</v>
      </c>
      <c r="Z635" s="41" t="e">
        <f>IF($G$6="январь",ROUND(#REF!-#REF!,2),IF(#REF!&gt;=#REF!,0,ROUND(#REF!-#REF!,2)))</f>
        <v>#REF!</v>
      </c>
      <c r="AA635" s="32" t="e">
        <f>IF(#REF!&gt;#REF!,#REF!-#REF!,0)</f>
        <v>#REF!</v>
      </c>
      <c r="AB635" s="42" t="e">
        <f>IF($G$6="январь",ROUND(#REF!-#REF!,2),IF(#REF!&gt;=#REF!,0,ROUND(#REF!-#REF!,2)))</f>
        <v>#REF!</v>
      </c>
      <c r="AC635" s="32" t="e">
        <f>IF(#REF!&gt;#REF!,#REF!-#REF!,0)</f>
        <v>#REF!</v>
      </c>
      <c r="AD635" s="32">
        <f t="shared" si="110"/>
        <v>0</v>
      </c>
      <c r="AE635" s="41">
        <f t="shared" si="111"/>
        <v>0</v>
      </c>
      <c r="AF635" s="41">
        <f t="shared" si="112"/>
        <v>0</v>
      </c>
      <c r="AG635" s="41">
        <f t="shared" si="113"/>
        <v>0</v>
      </c>
      <c r="AH635" s="41">
        <f t="shared" si="114"/>
        <v>0</v>
      </c>
      <c r="AI635" s="41">
        <f t="shared" si="115"/>
        <v>0</v>
      </c>
      <c r="AJ635" s="41">
        <f t="shared" si="116"/>
        <v>0</v>
      </c>
      <c r="AK635" s="41">
        <f t="shared" si="117"/>
        <v>0</v>
      </c>
      <c r="AL635" s="41">
        <f t="shared" si="118"/>
        <v>0</v>
      </c>
      <c r="AN635" s="40">
        <f t="shared" si="121"/>
        <v>622</v>
      </c>
      <c r="AO6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5" s="42">
        <f>IF(B635="",0,IF(ISERROR(VLOOKUP(B635,LesName,1,FALSE)),"ошибка в наименовании",0))</f>
        <v>0</v>
      </c>
      <c r="AQ635" s="42">
        <f>IF(OR(AND(LEN(C635)&gt;0,LEN(B635)&gt;0,H635&lt;&gt;0),AND(LEN(C635)=0,LEN(B635)=0,H635=0)),0,"введены не все данные (графы Б, В, 9)")</f>
        <v>0</v>
      </c>
    </row>
    <row r="636" spans="1:43" hidden="1" x14ac:dyDescent="0.2">
      <c r="A636" s="34">
        <v>623</v>
      </c>
      <c r="B636" s="35"/>
      <c r="C636" s="35"/>
      <c r="D636" s="35"/>
      <c r="E636" s="35"/>
      <c r="F636" s="36"/>
      <c r="G636" s="37"/>
      <c r="H636" s="39">
        <f t="shared" si="119"/>
        <v>0</v>
      </c>
      <c r="I636" s="38"/>
      <c r="J636" s="38"/>
      <c r="K636" s="38"/>
      <c r="L636" s="38"/>
      <c r="M636" s="38"/>
      <c r="N636" s="38"/>
      <c r="O636" s="38"/>
      <c r="P636" s="38"/>
      <c r="Q636" s="38"/>
      <c r="R636" s="38"/>
      <c r="S636" s="38"/>
      <c r="T636" s="38"/>
      <c r="U636" s="38"/>
      <c r="V636" s="38"/>
      <c r="W636" s="37"/>
      <c r="Y636" s="40">
        <f t="shared" si="120"/>
        <v>623</v>
      </c>
      <c r="Z636" s="41" t="e">
        <f>IF($G$6="январь",ROUND(#REF!-#REF!,2),IF(#REF!&gt;=#REF!,0,ROUND(#REF!-#REF!,2)))</f>
        <v>#REF!</v>
      </c>
      <c r="AA636" s="32" t="e">
        <f>IF(#REF!&gt;#REF!,#REF!-#REF!,0)</f>
        <v>#REF!</v>
      </c>
      <c r="AB636" s="42" t="e">
        <f>IF($G$6="январь",ROUND(#REF!-#REF!,2),IF(#REF!&gt;=#REF!,0,ROUND(#REF!-#REF!,2)))</f>
        <v>#REF!</v>
      </c>
      <c r="AC636" s="32" t="e">
        <f>IF(#REF!&gt;#REF!,#REF!-#REF!,0)</f>
        <v>#REF!</v>
      </c>
      <c r="AD636" s="32">
        <f t="shared" si="110"/>
        <v>0</v>
      </c>
      <c r="AE636" s="41">
        <f t="shared" si="111"/>
        <v>0</v>
      </c>
      <c r="AF636" s="41">
        <f t="shared" si="112"/>
        <v>0</v>
      </c>
      <c r="AG636" s="41">
        <f t="shared" si="113"/>
        <v>0</v>
      </c>
      <c r="AH636" s="41">
        <f t="shared" si="114"/>
        <v>0</v>
      </c>
      <c r="AI636" s="41">
        <f t="shared" si="115"/>
        <v>0</v>
      </c>
      <c r="AJ636" s="41">
        <f t="shared" si="116"/>
        <v>0</v>
      </c>
      <c r="AK636" s="41">
        <f t="shared" si="117"/>
        <v>0</v>
      </c>
      <c r="AL636" s="41">
        <f t="shared" si="118"/>
        <v>0</v>
      </c>
      <c r="AN636" s="40">
        <f t="shared" si="121"/>
        <v>623</v>
      </c>
      <c r="AO6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6" s="42">
        <f>IF(B636="",0,IF(ISERROR(VLOOKUP(B636,LesName,1,FALSE)),"ошибка в наименовании",0))</f>
        <v>0</v>
      </c>
      <c r="AQ636" s="42">
        <f>IF(OR(AND(LEN(C636)&gt;0,LEN(B636)&gt;0,H636&lt;&gt;0),AND(LEN(C636)=0,LEN(B636)=0,H636=0)),0,"введены не все данные (графы Б, В, 9)")</f>
        <v>0</v>
      </c>
    </row>
    <row r="637" spans="1:43" hidden="1" x14ac:dyDescent="0.2">
      <c r="A637" s="34">
        <v>624</v>
      </c>
      <c r="B637" s="35"/>
      <c r="C637" s="35"/>
      <c r="D637" s="35"/>
      <c r="E637" s="35"/>
      <c r="F637" s="36"/>
      <c r="G637" s="37"/>
      <c r="H637" s="39">
        <f t="shared" si="119"/>
        <v>0</v>
      </c>
      <c r="I637" s="38"/>
      <c r="J637" s="38"/>
      <c r="K637" s="38"/>
      <c r="L637" s="38"/>
      <c r="M637" s="38"/>
      <c r="N637" s="38"/>
      <c r="O637" s="38"/>
      <c r="P637" s="38"/>
      <c r="Q637" s="38"/>
      <c r="R637" s="38"/>
      <c r="S637" s="38"/>
      <c r="T637" s="38"/>
      <c r="U637" s="38"/>
      <c r="V637" s="38"/>
      <c r="W637" s="37"/>
      <c r="Y637" s="40">
        <f t="shared" si="120"/>
        <v>624</v>
      </c>
      <c r="Z637" s="41" t="e">
        <f>IF($G$6="январь",ROUND(#REF!-#REF!,2),IF(#REF!&gt;=#REF!,0,ROUND(#REF!-#REF!,2)))</f>
        <v>#REF!</v>
      </c>
      <c r="AA637" s="32" t="e">
        <f>IF(#REF!&gt;#REF!,#REF!-#REF!,0)</f>
        <v>#REF!</v>
      </c>
      <c r="AB637" s="42" t="e">
        <f>IF($G$6="январь",ROUND(#REF!-#REF!,2),IF(#REF!&gt;=#REF!,0,ROUND(#REF!-#REF!,2)))</f>
        <v>#REF!</v>
      </c>
      <c r="AC637" s="32" t="e">
        <f>IF(#REF!&gt;#REF!,#REF!-#REF!,0)</f>
        <v>#REF!</v>
      </c>
      <c r="AD637" s="32">
        <f t="shared" si="110"/>
        <v>0</v>
      </c>
      <c r="AE637" s="41">
        <f t="shared" si="111"/>
        <v>0</v>
      </c>
      <c r="AF637" s="41">
        <f t="shared" si="112"/>
        <v>0</v>
      </c>
      <c r="AG637" s="41">
        <f t="shared" si="113"/>
        <v>0</v>
      </c>
      <c r="AH637" s="41">
        <f t="shared" si="114"/>
        <v>0</v>
      </c>
      <c r="AI637" s="41">
        <f t="shared" si="115"/>
        <v>0</v>
      </c>
      <c r="AJ637" s="41">
        <f t="shared" si="116"/>
        <v>0</v>
      </c>
      <c r="AK637" s="41">
        <f t="shared" si="117"/>
        <v>0</v>
      </c>
      <c r="AL637" s="41">
        <f t="shared" si="118"/>
        <v>0</v>
      </c>
      <c r="AN637" s="40">
        <f t="shared" si="121"/>
        <v>624</v>
      </c>
      <c r="AO6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7" s="42">
        <f>IF(B637="",0,IF(ISERROR(VLOOKUP(B637,LesName,1,FALSE)),"ошибка в наименовании",0))</f>
        <v>0</v>
      </c>
      <c r="AQ637" s="42">
        <f>IF(OR(AND(LEN(C637)&gt;0,LEN(B637)&gt;0,H637&lt;&gt;0),AND(LEN(C637)=0,LEN(B637)=0,H637=0)),0,"введены не все данные (графы Б, В, 9)")</f>
        <v>0</v>
      </c>
    </row>
    <row r="638" spans="1:43" hidden="1" x14ac:dyDescent="0.2">
      <c r="A638" s="34">
        <v>625</v>
      </c>
      <c r="B638" s="35"/>
      <c r="C638" s="35"/>
      <c r="D638" s="35"/>
      <c r="E638" s="35"/>
      <c r="F638" s="36"/>
      <c r="G638" s="37"/>
      <c r="H638" s="39">
        <f t="shared" si="119"/>
        <v>0</v>
      </c>
      <c r="I638" s="38"/>
      <c r="J638" s="38"/>
      <c r="K638" s="38"/>
      <c r="L638" s="38"/>
      <c r="M638" s="38"/>
      <c r="N638" s="38"/>
      <c r="O638" s="38"/>
      <c r="P638" s="38"/>
      <c r="Q638" s="38"/>
      <c r="R638" s="38"/>
      <c r="S638" s="38"/>
      <c r="T638" s="38"/>
      <c r="U638" s="38"/>
      <c r="V638" s="38"/>
      <c r="W638" s="37"/>
      <c r="Y638" s="40">
        <f t="shared" si="120"/>
        <v>625</v>
      </c>
      <c r="Z638" s="41" t="e">
        <f>IF($G$6="январь",ROUND(#REF!-#REF!,2),IF(#REF!&gt;=#REF!,0,ROUND(#REF!-#REF!,2)))</f>
        <v>#REF!</v>
      </c>
      <c r="AA638" s="32" t="e">
        <f>IF(#REF!&gt;#REF!,#REF!-#REF!,0)</f>
        <v>#REF!</v>
      </c>
      <c r="AB638" s="42" t="e">
        <f>IF($G$6="январь",ROUND(#REF!-#REF!,2),IF(#REF!&gt;=#REF!,0,ROUND(#REF!-#REF!,2)))</f>
        <v>#REF!</v>
      </c>
      <c r="AC638" s="32" t="e">
        <f>IF(#REF!&gt;#REF!,#REF!-#REF!,0)</f>
        <v>#REF!</v>
      </c>
      <c r="AD638" s="32">
        <f t="shared" si="110"/>
        <v>0</v>
      </c>
      <c r="AE638" s="41">
        <f t="shared" si="111"/>
        <v>0</v>
      </c>
      <c r="AF638" s="41">
        <f t="shared" si="112"/>
        <v>0</v>
      </c>
      <c r="AG638" s="41">
        <f t="shared" si="113"/>
        <v>0</v>
      </c>
      <c r="AH638" s="41">
        <f t="shared" si="114"/>
        <v>0</v>
      </c>
      <c r="AI638" s="41">
        <f t="shared" si="115"/>
        <v>0</v>
      </c>
      <c r="AJ638" s="41">
        <f t="shared" si="116"/>
        <v>0</v>
      </c>
      <c r="AK638" s="41">
        <f t="shared" si="117"/>
        <v>0</v>
      </c>
      <c r="AL638" s="41">
        <f t="shared" si="118"/>
        <v>0</v>
      </c>
      <c r="AN638" s="40">
        <f t="shared" si="121"/>
        <v>625</v>
      </c>
      <c r="AO6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8" s="42">
        <f>IF(B638="",0,IF(ISERROR(VLOOKUP(B638,LesName,1,FALSE)),"ошибка в наименовании",0))</f>
        <v>0</v>
      </c>
      <c r="AQ638" s="42">
        <f>IF(OR(AND(LEN(C638)&gt;0,LEN(B638)&gt;0,H638&lt;&gt;0),AND(LEN(C638)=0,LEN(B638)=0,H638=0)),0,"введены не все данные (графы Б, В, 9)")</f>
        <v>0</v>
      </c>
    </row>
    <row r="639" spans="1:43" hidden="1" x14ac:dyDescent="0.2">
      <c r="A639" s="34">
        <v>626</v>
      </c>
      <c r="B639" s="35"/>
      <c r="C639" s="35"/>
      <c r="D639" s="35"/>
      <c r="E639" s="35"/>
      <c r="F639" s="36"/>
      <c r="G639" s="37"/>
      <c r="H639" s="39">
        <f t="shared" si="119"/>
        <v>0</v>
      </c>
      <c r="I639" s="38"/>
      <c r="J639" s="38"/>
      <c r="K639" s="38"/>
      <c r="L639" s="38"/>
      <c r="M639" s="38"/>
      <c r="N639" s="38"/>
      <c r="O639" s="38"/>
      <c r="P639" s="38"/>
      <c r="Q639" s="38"/>
      <c r="R639" s="38"/>
      <c r="S639" s="38"/>
      <c r="T639" s="38"/>
      <c r="U639" s="38"/>
      <c r="V639" s="38"/>
      <c r="W639" s="37"/>
      <c r="Y639" s="40">
        <f t="shared" si="120"/>
        <v>626</v>
      </c>
      <c r="Z639" s="41" t="e">
        <f>IF($G$6="январь",ROUND(#REF!-#REF!,2),IF(#REF!&gt;=#REF!,0,ROUND(#REF!-#REF!,2)))</f>
        <v>#REF!</v>
      </c>
      <c r="AA639" s="32" t="e">
        <f>IF(#REF!&gt;#REF!,#REF!-#REF!,0)</f>
        <v>#REF!</v>
      </c>
      <c r="AB639" s="42" t="e">
        <f>IF($G$6="январь",ROUND(#REF!-#REF!,2),IF(#REF!&gt;=#REF!,0,ROUND(#REF!-#REF!,2)))</f>
        <v>#REF!</v>
      </c>
      <c r="AC639" s="32" t="e">
        <f>IF(#REF!&gt;#REF!,#REF!-#REF!,0)</f>
        <v>#REF!</v>
      </c>
      <c r="AD639" s="32">
        <f t="shared" si="110"/>
        <v>0</v>
      </c>
      <c r="AE639" s="41">
        <f t="shared" si="111"/>
        <v>0</v>
      </c>
      <c r="AF639" s="41">
        <f t="shared" si="112"/>
        <v>0</v>
      </c>
      <c r="AG639" s="41">
        <f t="shared" si="113"/>
        <v>0</v>
      </c>
      <c r="AH639" s="41">
        <f t="shared" si="114"/>
        <v>0</v>
      </c>
      <c r="AI639" s="41">
        <f t="shared" si="115"/>
        <v>0</v>
      </c>
      <c r="AJ639" s="41">
        <f t="shared" si="116"/>
        <v>0</v>
      </c>
      <c r="AK639" s="41">
        <f t="shared" si="117"/>
        <v>0</v>
      </c>
      <c r="AL639" s="41">
        <f t="shared" si="118"/>
        <v>0</v>
      </c>
      <c r="AN639" s="40">
        <f t="shared" si="121"/>
        <v>626</v>
      </c>
      <c r="AO6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39" s="42">
        <f>IF(B639="",0,IF(ISERROR(VLOOKUP(B639,LesName,1,FALSE)),"ошибка в наименовании",0))</f>
        <v>0</v>
      </c>
      <c r="AQ639" s="42">
        <f>IF(OR(AND(LEN(C639)&gt;0,LEN(B639)&gt;0,H639&lt;&gt;0),AND(LEN(C639)=0,LEN(B639)=0,H639=0)),0,"введены не все данные (графы Б, В, 9)")</f>
        <v>0</v>
      </c>
    </row>
    <row r="640" spans="1:43" hidden="1" x14ac:dyDescent="0.2">
      <c r="A640" s="34">
        <v>627</v>
      </c>
      <c r="B640" s="35"/>
      <c r="C640" s="35"/>
      <c r="D640" s="35"/>
      <c r="E640" s="35"/>
      <c r="F640" s="36"/>
      <c r="G640" s="37"/>
      <c r="H640" s="39">
        <f t="shared" si="119"/>
        <v>0</v>
      </c>
      <c r="I640" s="38"/>
      <c r="J640" s="38"/>
      <c r="K640" s="38"/>
      <c r="L640" s="38"/>
      <c r="M640" s="38"/>
      <c r="N640" s="38"/>
      <c r="O640" s="38"/>
      <c r="P640" s="38"/>
      <c r="Q640" s="38"/>
      <c r="R640" s="38"/>
      <c r="S640" s="38"/>
      <c r="T640" s="38"/>
      <c r="U640" s="38"/>
      <c r="V640" s="38"/>
      <c r="W640" s="37"/>
      <c r="Y640" s="40">
        <f t="shared" si="120"/>
        <v>627</v>
      </c>
      <c r="Z640" s="41" t="e">
        <f>IF($G$6="январь",ROUND(#REF!-#REF!,2),IF(#REF!&gt;=#REF!,0,ROUND(#REF!-#REF!,2)))</f>
        <v>#REF!</v>
      </c>
      <c r="AA640" s="32" t="e">
        <f>IF(#REF!&gt;#REF!,#REF!-#REF!,0)</f>
        <v>#REF!</v>
      </c>
      <c r="AB640" s="42" t="e">
        <f>IF($G$6="январь",ROUND(#REF!-#REF!,2),IF(#REF!&gt;=#REF!,0,ROUND(#REF!-#REF!,2)))</f>
        <v>#REF!</v>
      </c>
      <c r="AC640" s="32" t="e">
        <f>IF(#REF!&gt;#REF!,#REF!-#REF!,0)</f>
        <v>#REF!</v>
      </c>
      <c r="AD640" s="32">
        <f t="shared" si="110"/>
        <v>0</v>
      </c>
      <c r="AE640" s="41">
        <f t="shared" si="111"/>
        <v>0</v>
      </c>
      <c r="AF640" s="41">
        <f t="shared" si="112"/>
        <v>0</v>
      </c>
      <c r="AG640" s="41">
        <f t="shared" si="113"/>
        <v>0</v>
      </c>
      <c r="AH640" s="41">
        <f t="shared" si="114"/>
        <v>0</v>
      </c>
      <c r="AI640" s="41">
        <f t="shared" si="115"/>
        <v>0</v>
      </c>
      <c r="AJ640" s="41">
        <f t="shared" si="116"/>
        <v>0</v>
      </c>
      <c r="AK640" s="41">
        <f t="shared" si="117"/>
        <v>0</v>
      </c>
      <c r="AL640" s="41">
        <f t="shared" si="118"/>
        <v>0</v>
      </c>
      <c r="AN640" s="40">
        <f t="shared" si="121"/>
        <v>627</v>
      </c>
      <c r="AO6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0" s="42">
        <f>IF(B640="",0,IF(ISERROR(VLOOKUP(B640,LesName,1,FALSE)),"ошибка в наименовании",0))</f>
        <v>0</v>
      </c>
      <c r="AQ640" s="42">
        <f>IF(OR(AND(LEN(C640)&gt;0,LEN(B640)&gt;0,H640&lt;&gt;0),AND(LEN(C640)=0,LEN(B640)=0,H640=0)),0,"введены не все данные (графы Б, В, 9)")</f>
        <v>0</v>
      </c>
    </row>
    <row r="641" spans="1:43" hidden="1" x14ac:dyDescent="0.2">
      <c r="A641" s="34">
        <v>628</v>
      </c>
      <c r="B641" s="35"/>
      <c r="C641" s="35"/>
      <c r="D641" s="35"/>
      <c r="E641" s="35"/>
      <c r="F641" s="36"/>
      <c r="G641" s="37"/>
      <c r="H641" s="39">
        <f t="shared" si="119"/>
        <v>0</v>
      </c>
      <c r="I641" s="38"/>
      <c r="J641" s="38"/>
      <c r="K641" s="38"/>
      <c r="L641" s="38"/>
      <c r="M641" s="38"/>
      <c r="N641" s="38"/>
      <c r="O641" s="38"/>
      <c r="P641" s="38"/>
      <c r="Q641" s="38"/>
      <c r="R641" s="38"/>
      <c r="S641" s="38"/>
      <c r="T641" s="38"/>
      <c r="U641" s="38"/>
      <c r="V641" s="38"/>
      <c r="W641" s="37"/>
      <c r="Y641" s="40">
        <f t="shared" si="120"/>
        <v>628</v>
      </c>
      <c r="Z641" s="41" t="e">
        <f>IF($G$6="январь",ROUND(#REF!-#REF!,2),IF(#REF!&gt;=#REF!,0,ROUND(#REF!-#REF!,2)))</f>
        <v>#REF!</v>
      </c>
      <c r="AA641" s="32" t="e">
        <f>IF(#REF!&gt;#REF!,#REF!-#REF!,0)</f>
        <v>#REF!</v>
      </c>
      <c r="AB641" s="42" t="e">
        <f>IF($G$6="январь",ROUND(#REF!-#REF!,2),IF(#REF!&gt;=#REF!,0,ROUND(#REF!-#REF!,2)))</f>
        <v>#REF!</v>
      </c>
      <c r="AC641" s="32" t="e">
        <f>IF(#REF!&gt;#REF!,#REF!-#REF!,0)</f>
        <v>#REF!</v>
      </c>
      <c r="AD641" s="32">
        <f t="shared" si="110"/>
        <v>0</v>
      </c>
      <c r="AE641" s="41">
        <f t="shared" si="111"/>
        <v>0</v>
      </c>
      <c r="AF641" s="41">
        <f t="shared" si="112"/>
        <v>0</v>
      </c>
      <c r="AG641" s="41">
        <f t="shared" si="113"/>
        <v>0</v>
      </c>
      <c r="AH641" s="41">
        <f t="shared" si="114"/>
        <v>0</v>
      </c>
      <c r="AI641" s="41">
        <f t="shared" si="115"/>
        <v>0</v>
      </c>
      <c r="AJ641" s="41">
        <f t="shared" si="116"/>
        <v>0</v>
      </c>
      <c r="AK641" s="41">
        <f t="shared" si="117"/>
        <v>0</v>
      </c>
      <c r="AL641" s="41">
        <f t="shared" si="118"/>
        <v>0</v>
      </c>
      <c r="AN641" s="40">
        <f t="shared" si="121"/>
        <v>628</v>
      </c>
      <c r="AO6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1" s="42">
        <f>IF(B641="",0,IF(ISERROR(VLOOKUP(B641,LesName,1,FALSE)),"ошибка в наименовании",0))</f>
        <v>0</v>
      </c>
      <c r="AQ641" s="42">
        <f>IF(OR(AND(LEN(C641)&gt;0,LEN(B641)&gt;0,H641&lt;&gt;0),AND(LEN(C641)=0,LEN(B641)=0,H641=0)),0,"введены не все данные (графы Б, В, 9)")</f>
        <v>0</v>
      </c>
    </row>
    <row r="642" spans="1:43" hidden="1" x14ac:dyDescent="0.2">
      <c r="A642" s="34">
        <v>629</v>
      </c>
      <c r="B642" s="35"/>
      <c r="C642" s="35"/>
      <c r="D642" s="35"/>
      <c r="E642" s="35"/>
      <c r="F642" s="36"/>
      <c r="G642" s="37"/>
      <c r="H642" s="39">
        <f t="shared" si="119"/>
        <v>0</v>
      </c>
      <c r="I642" s="38"/>
      <c r="J642" s="38"/>
      <c r="K642" s="38"/>
      <c r="L642" s="38"/>
      <c r="M642" s="38"/>
      <c r="N642" s="38"/>
      <c r="O642" s="38"/>
      <c r="P642" s="38"/>
      <c r="Q642" s="38"/>
      <c r="R642" s="38"/>
      <c r="S642" s="38"/>
      <c r="T642" s="38"/>
      <c r="U642" s="38"/>
      <c r="V642" s="38"/>
      <c r="W642" s="37"/>
      <c r="Y642" s="40">
        <f t="shared" si="120"/>
        <v>629</v>
      </c>
      <c r="Z642" s="41" t="e">
        <f>IF($G$6="январь",ROUND(#REF!-#REF!,2),IF(#REF!&gt;=#REF!,0,ROUND(#REF!-#REF!,2)))</f>
        <v>#REF!</v>
      </c>
      <c r="AA642" s="32" t="e">
        <f>IF(#REF!&gt;#REF!,#REF!-#REF!,0)</f>
        <v>#REF!</v>
      </c>
      <c r="AB642" s="42" t="e">
        <f>IF($G$6="январь",ROUND(#REF!-#REF!,2),IF(#REF!&gt;=#REF!,0,ROUND(#REF!-#REF!,2)))</f>
        <v>#REF!</v>
      </c>
      <c r="AC642" s="32" t="e">
        <f>IF(#REF!&gt;#REF!,#REF!-#REF!,0)</f>
        <v>#REF!</v>
      </c>
      <c r="AD642" s="32">
        <f t="shared" si="110"/>
        <v>0</v>
      </c>
      <c r="AE642" s="41">
        <f t="shared" si="111"/>
        <v>0</v>
      </c>
      <c r="AF642" s="41">
        <f t="shared" si="112"/>
        <v>0</v>
      </c>
      <c r="AG642" s="41">
        <f t="shared" si="113"/>
        <v>0</v>
      </c>
      <c r="AH642" s="41">
        <f t="shared" si="114"/>
        <v>0</v>
      </c>
      <c r="AI642" s="41">
        <f t="shared" si="115"/>
        <v>0</v>
      </c>
      <c r="AJ642" s="41">
        <f t="shared" si="116"/>
        <v>0</v>
      </c>
      <c r="AK642" s="41">
        <f t="shared" si="117"/>
        <v>0</v>
      </c>
      <c r="AL642" s="41">
        <f t="shared" si="118"/>
        <v>0</v>
      </c>
      <c r="AN642" s="40">
        <f t="shared" si="121"/>
        <v>629</v>
      </c>
      <c r="AO6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2" s="42">
        <f>IF(B642="",0,IF(ISERROR(VLOOKUP(B642,LesName,1,FALSE)),"ошибка в наименовании",0))</f>
        <v>0</v>
      </c>
      <c r="AQ642" s="42">
        <f>IF(OR(AND(LEN(C642)&gt;0,LEN(B642)&gt;0,H642&lt;&gt;0),AND(LEN(C642)=0,LEN(B642)=0,H642=0)),0,"введены не все данные (графы Б, В, 9)")</f>
        <v>0</v>
      </c>
    </row>
    <row r="643" spans="1:43" hidden="1" x14ac:dyDescent="0.2">
      <c r="A643" s="34">
        <v>630</v>
      </c>
      <c r="B643" s="35"/>
      <c r="C643" s="35"/>
      <c r="D643" s="35"/>
      <c r="E643" s="35"/>
      <c r="F643" s="36"/>
      <c r="G643" s="37"/>
      <c r="H643" s="39">
        <f t="shared" si="119"/>
        <v>0</v>
      </c>
      <c r="I643" s="38"/>
      <c r="J643" s="38"/>
      <c r="K643" s="38"/>
      <c r="L643" s="38"/>
      <c r="M643" s="38"/>
      <c r="N643" s="38"/>
      <c r="O643" s="38"/>
      <c r="P643" s="38"/>
      <c r="Q643" s="38"/>
      <c r="R643" s="38"/>
      <c r="S643" s="38"/>
      <c r="T643" s="38"/>
      <c r="U643" s="38"/>
      <c r="V643" s="38"/>
      <c r="W643" s="37"/>
      <c r="Y643" s="40">
        <f t="shared" si="120"/>
        <v>630</v>
      </c>
      <c r="Z643" s="41" t="e">
        <f>IF($G$6="январь",ROUND(#REF!-#REF!,2),IF(#REF!&gt;=#REF!,0,ROUND(#REF!-#REF!,2)))</f>
        <v>#REF!</v>
      </c>
      <c r="AA643" s="32" t="e">
        <f>IF(#REF!&gt;#REF!,#REF!-#REF!,0)</f>
        <v>#REF!</v>
      </c>
      <c r="AB643" s="42" t="e">
        <f>IF($G$6="январь",ROUND(#REF!-#REF!,2),IF(#REF!&gt;=#REF!,0,ROUND(#REF!-#REF!,2)))</f>
        <v>#REF!</v>
      </c>
      <c r="AC643" s="32" t="e">
        <f>IF(#REF!&gt;#REF!,#REF!-#REF!,0)</f>
        <v>#REF!</v>
      </c>
      <c r="AD643" s="32">
        <f t="shared" si="110"/>
        <v>0</v>
      </c>
      <c r="AE643" s="41">
        <f t="shared" si="111"/>
        <v>0</v>
      </c>
      <c r="AF643" s="41">
        <f t="shared" si="112"/>
        <v>0</v>
      </c>
      <c r="AG643" s="41">
        <f t="shared" si="113"/>
        <v>0</v>
      </c>
      <c r="AH643" s="41">
        <f t="shared" si="114"/>
        <v>0</v>
      </c>
      <c r="AI643" s="41">
        <f t="shared" si="115"/>
        <v>0</v>
      </c>
      <c r="AJ643" s="41">
        <f t="shared" si="116"/>
        <v>0</v>
      </c>
      <c r="AK643" s="41">
        <f t="shared" si="117"/>
        <v>0</v>
      </c>
      <c r="AL643" s="41">
        <f t="shared" si="118"/>
        <v>0</v>
      </c>
      <c r="AN643" s="40">
        <f t="shared" si="121"/>
        <v>630</v>
      </c>
      <c r="AO6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3" s="42">
        <f>IF(B643="",0,IF(ISERROR(VLOOKUP(B643,LesName,1,FALSE)),"ошибка в наименовании",0))</f>
        <v>0</v>
      </c>
      <c r="AQ643" s="42">
        <f>IF(OR(AND(LEN(C643)&gt;0,LEN(B643)&gt;0,H643&lt;&gt;0),AND(LEN(C643)=0,LEN(B643)=0,H643=0)),0,"введены не все данные (графы Б, В, 9)")</f>
        <v>0</v>
      </c>
    </row>
    <row r="644" spans="1:43" hidden="1" x14ac:dyDescent="0.2">
      <c r="A644" s="34">
        <v>631</v>
      </c>
      <c r="B644" s="35"/>
      <c r="C644" s="35"/>
      <c r="D644" s="35"/>
      <c r="E644" s="35"/>
      <c r="F644" s="36"/>
      <c r="G644" s="37"/>
      <c r="H644" s="39">
        <f t="shared" si="119"/>
        <v>0</v>
      </c>
      <c r="I644" s="38"/>
      <c r="J644" s="38"/>
      <c r="K644" s="38"/>
      <c r="L644" s="38"/>
      <c r="M644" s="38"/>
      <c r="N644" s="38"/>
      <c r="O644" s="38"/>
      <c r="P644" s="38"/>
      <c r="Q644" s="38"/>
      <c r="R644" s="38"/>
      <c r="S644" s="38"/>
      <c r="T644" s="38"/>
      <c r="U644" s="38"/>
      <c r="V644" s="38"/>
      <c r="W644" s="37"/>
      <c r="Y644" s="40">
        <f t="shared" si="120"/>
        <v>631</v>
      </c>
      <c r="Z644" s="41" t="e">
        <f>IF($G$6="январь",ROUND(#REF!-#REF!,2),IF(#REF!&gt;=#REF!,0,ROUND(#REF!-#REF!,2)))</f>
        <v>#REF!</v>
      </c>
      <c r="AA644" s="32" t="e">
        <f>IF(#REF!&gt;#REF!,#REF!-#REF!,0)</f>
        <v>#REF!</v>
      </c>
      <c r="AB644" s="42" t="e">
        <f>IF($G$6="январь",ROUND(#REF!-#REF!,2),IF(#REF!&gt;=#REF!,0,ROUND(#REF!-#REF!,2)))</f>
        <v>#REF!</v>
      </c>
      <c r="AC644" s="32" t="e">
        <f>IF(#REF!&gt;#REF!,#REF!-#REF!,0)</f>
        <v>#REF!</v>
      </c>
      <c r="AD644" s="32">
        <f t="shared" si="110"/>
        <v>0</v>
      </c>
      <c r="AE644" s="41">
        <f t="shared" si="111"/>
        <v>0</v>
      </c>
      <c r="AF644" s="41">
        <f t="shared" si="112"/>
        <v>0</v>
      </c>
      <c r="AG644" s="41">
        <f t="shared" si="113"/>
        <v>0</v>
      </c>
      <c r="AH644" s="41">
        <f t="shared" si="114"/>
        <v>0</v>
      </c>
      <c r="AI644" s="41">
        <f t="shared" si="115"/>
        <v>0</v>
      </c>
      <c r="AJ644" s="41">
        <f t="shared" si="116"/>
        <v>0</v>
      </c>
      <c r="AK644" s="41">
        <f t="shared" si="117"/>
        <v>0</v>
      </c>
      <c r="AL644" s="41">
        <f t="shared" si="118"/>
        <v>0</v>
      </c>
      <c r="AN644" s="40">
        <f t="shared" si="121"/>
        <v>631</v>
      </c>
      <c r="AO6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4" s="42">
        <f>IF(B644="",0,IF(ISERROR(VLOOKUP(B644,LesName,1,FALSE)),"ошибка в наименовании",0))</f>
        <v>0</v>
      </c>
      <c r="AQ644" s="42">
        <f>IF(OR(AND(LEN(C644)&gt;0,LEN(B644)&gt;0,H644&lt;&gt;0),AND(LEN(C644)=0,LEN(B644)=0,H644=0)),0,"введены не все данные (графы Б, В, 9)")</f>
        <v>0</v>
      </c>
    </row>
    <row r="645" spans="1:43" hidden="1" x14ac:dyDescent="0.2">
      <c r="A645" s="34">
        <v>632</v>
      </c>
      <c r="B645" s="35"/>
      <c r="C645" s="35"/>
      <c r="D645" s="35"/>
      <c r="E645" s="35"/>
      <c r="F645" s="36"/>
      <c r="G645" s="37"/>
      <c r="H645" s="39">
        <f t="shared" si="119"/>
        <v>0</v>
      </c>
      <c r="I645" s="38"/>
      <c r="J645" s="38"/>
      <c r="K645" s="38"/>
      <c r="L645" s="38"/>
      <c r="M645" s="38"/>
      <c r="N645" s="38"/>
      <c r="O645" s="38"/>
      <c r="P645" s="38"/>
      <c r="Q645" s="38"/>
      <c r="R645" s="38"/>
      <c r="S645" s="38"/>
      <c r="T645" s="38"/>
      <c r="U645" s="38"/>
      <c r="V645" s="38"/>
      <c r="W645" s="37"/>
      <c r="Y645" s="40">
        <f t="shared" si="120"/>
        <v>632</v>
      </c>
      <c r="Z645" s="41" t="e">
        <f>IF($G$6="январь",ROUND(#REF!-#REF!,2),IF(#REF!&gt;=#REF!,0,ROUND(#REF!-#REF!,2)))</f>
        <v>#REF!</v>
      </c>
      <c r="AA645" s="32" t="e">
        <f>IF(#REF!&gt;#REF!,#REF!-#REF!,0)</f>
        <v>#REF!</v>
      </c>
      <c r="AB645" s="42" t="e">
        <f>IF($G$6="январь",ROUND(#REF!-#REF!,2),IF(#REF!&gt;=#REF!,0,ROUND(#REF!-#REF!,2)))</f>
        <v>#REF!</v>
      </c>
      <c r="AC645" s="32" t="e">
        <f>IF(#REF!&gt;#REF!,#REF!-#REF!,0)</f>
        <v>#REF!</v>
      </c>
      <c r="AD645" s="32">
        <f t="shared" si="110"/>
        <v>0</v>
      </c>
      <c r="AE645" s="41">
        <f t="shared" si="111"/>
        <v>0</v>
      </c>
      <c r="AF645" s="41">
        <f t="shared" si="112"/>
        <v>0</v>
      </c>
      <c r="AG645" s="41">
        <f t="shared" si="113"/>
        <v>0</v>
      </c>
      <c r="AH645" s="41">
        <f t="shared" si="114"/>
        <v>0</v>
      </c>
      <c r="AI645" s="41">
        <f t="shared" si="115"/>
        <v>0</v>
      </c>
      <c r="AJ645" s="41">
        <f t="shared" si="116"/>
        <v>0</v>
      </c>
      <c r="AK645" s="41">
        <f t="shared" si="117"/>
        <v>0</v>
      </c>
      <c r="AL645" s="41">
        <f t="shared" si="118"/>
        <v>0</v>
      </c>
      <c r="AN645" s="40">
        <f t="shared" si="121"/>
        <v>632</v>
      </c>
      <c r="AO6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5" s="42">
        <f>IF(B645="",0,IF(ISERROR(VLOOKUP(B645,LesName,1,FALSE)),"ошибка в наименовании",0))</f>
        <v>0</v>
      </c>
      <c r="AQ645" s="42">
        <f>IF(OR(AND(LEN(C645)&gt;0,LEN(B645)&gt;0,H645&lt;&gt;0),AND(LEN(C645)=0,LEN(B645)=0,H645=0)),0,"введены не все данные (графы Б, В, 9)")</f>
        <v>0</v>
      </c>
    </row>
    <row r="646" spans="1:43" hidden="1" x14ac:dyDescent="0.2">
      <c r="A646" s="34">
        <v>633</v>
      </c>
      <c r="B646" s="35"/>
      <c r="C646" s="35"/>
      <c r="D646" s="35"/>
      <c r="E646" s="35"/>
      <c r="F646" s="36"/>
      <c r="G646" s="37"/>
      <c r="H646" s="39">
        <f t="shared" si="119"/>
        <v>0</v>
      </c>
      <c r="I646" s="38"/>
      <c r="J646" s="38"/>
      <c r="K646" s="38"/>
      <c r="L646" s="38"/>
      <c r="M646" s="38"/>
      <c r="N646" s="38"/>
      <c r="O646" s="38"/>
      <c r="P646" s="38"/>
      <c r="Q646" s="38"/>
      <c r="R646" s="38"/>
      <c r="S646" s="38"/>
      <c r="T646" s="38"/>
      <c r="U646" s="38"/>
      <c r="V646" s="38"/>
      <c r="W646" s="37"/>
      <c r="Y646" s="40">
        <f t="shared" si="120"/>
        <v>633</v>
      </c>
      <c r="Z646" s="41" t="e">
        <f>IF($G$6="январь",ROUND(#REF!-#REF!,2),IF(#REF!&gt;=#REF!,0,ROUND(#REF!-#REF!,2)))</f>
        <v>#REF!</v>
      </c>
      <c r="AA646" s="32" t="e">
        <f>IF(#REF!&gt;#REF!,#REF!-#REF!,0)</f>
        <v>#REF!</v>
      </c>
      <c r="AB646" s="42" t="e">
        <f>IF($G$6="январь",ROUND(#REF!-#REF!,2),IF(#REF!&gt;=#REF!,0,ROUND(#REF!-#REF!,2)))</f>
        <v>#REF!</v>
      </c>
      <c r="AC646" s="32" t="e">
        <f>IF(#REF!&gt;#REF!,#REF!-#REF!,0)</f>
        <v>#REF!</v>
      </c>
      <c r="AD646" s="32">
        <f t="shared" si="110"/>
        <v>0</v>
      </c>
      <c r="AE646" s="41">
        <f t="shared" si="111"/>
        <v>0</v>
      </c>
      <c r="AF646" s="41">
        <f t="shared" si="112"/>
        <v>0</v>
      </c>
      <c r="AG646" s="41">
        <f t="shared" si="113"/>
        <v>0</v>
      </c>
      <c r="AH646" s="41">
        <f t="shared" si="114"/>
        <v>0</v>
      </c>
      <c r="AI646" s="41">
        <f t="shared" si="115"/>
        <v>0</v>
      </c>
      <c r="AJ646" s="41">
        <f t="shared" si="116"/>
        <v>0</v>
      </c>
      <c r="AK646" s="41">
        <f t="shared" si="117"/>
        <v>0</v>
      </c>
      <c r="AL646" s="41">
        <f t="shared" si="118"/>
        <v>0</v>
      </c>
      <c r="AN646" s="40">
        <f t="shared" si="121"/>
        <v>633</v>
      </c>
      <c r="AO6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6" s="42">
        <f>IF(B646="",0,IF(ISERROR(VLOOKUP(B646,LesName,1,FALSE)),"ошибка в наименовании",0))</f>
        <v>0</v>
      </c>
      <c r="AQ646" s="42">
        <f>IF(OR(AND(LEN(C646)&gt;0,LEN(B646)&gt;0,H646&lt;&gt;0),AND(LEN(C646)=0,LEN(B646)=0,H646=0)),0,"введены не все данные (графы Б, В, 9)")</f>
        <v>0</v>
      </c>
    </row>
    <row r="647" spans="1:43" hidden="1" x14ac:dyDescent="0.2">
      <c r="A647" s="34">
        <v>634</v>
      </c>
      <c r="B647" s="35"/>
      <c r="C647" s="35"/>
      <c r="D647" s="35"/>
      <c r="E647" s="35"/>
      <c r="F647" s="36"/>
      <c r="G647" s="37"/>
      <c r="H647" s="39">
        <f t="shared" si="119"/>
        <v>0</v>
      </c>
      <c r="I647" s="38"/>
      <c r="J647" s="38"/>
      <c r="K647" s="38"/>
      <c r="L647" s="38"/>
      <c r="M647" s="38"/>
      <c r="N647" s="38"/>
      <c r="O647" s="38"/>
      <c r="P647" s="38"/>
      <c r="Q647" s="38"/>
      <c r="R647" s="38"/>
      <c r="S647" s="38"/>
      <c r="T647" s="38"/>
      <c r="U647" s="38"/>
      <c r="V647" s="38"/>
      <c r="W647" s="37"/>
      <c r="Y647" s="40">
        <f t="shared" si="120"/>
        <v>634</v>
      </c>
      <c r="Z647" s="41" t="e">
        <f>IF($G$6="январь",ROUND(#REF!-#REF!,2),IF(#REF!&gt;=#REF!,0,ROUND(#REF!-#REF!,2)))</f>
        <v>#REF!</v>
      </c>
      <c r="AA647" s="32" t="e">
        <f>IF(#REF!&gt;#REF!,#REF!-#REF!,0)</f>
        <v>#REF!</v>
      </c>
      <c r="AB647" s="42" t="e">
        <f>IF($G$6="январь",ROUND(#REF!-#REF!,2),IF(#REF!&gt;=#REF!,0,ROUND(#REF!-#REF!,2)))</f>
        <v>#REF!</v>
      </c>
      <c r="AC647" s="32" t="e">
        <f>IF(#REF!&gt;#REF!,#REF!-#REF!,0)</f>
        <v>#REF!</v>
      </c>
      <c r="AD647" s="32">
        <f t="shared" si="110"/>
        <v>0</v>
      </c>
      <c r="AE647" s="41">
        <f t="shared" si="111"/>
        <v>0</v>
      </c>
      <c r="AF647" s="41">
        <f t="shared" si="112"/>
        <v>0</v>
      </c>
      <c r="AG647" s="41">
        <f t="shared" si="113"/>
        <v>0</v>
      </c>
      <c r="AH647" s="41">
        <f t="shared" si="114"/>
        <v>0</v>
      </c>
      <c r="AI647" s="41">
        <f t="shared" si="115"/>
        <v>0</v>
      </c>
      <c r="AJ647" s="41">
        <f t="shared" si="116"/>
        <v>0</v>
      </c>
      <c r="AK647" s="41">
        <f t="shared" si="117"/>
        <v>0</v>
      </c>
      <c r="AL647" s="41">
        <f t="shared" si="118"/>
        <v>0</v>
      </c>
      <c r="AN647" s="40">
        <f t="shared" si="121"/>
        <v>634</v>
      </c>
      <c r="AO6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7" s="42">
        <f>IF(B647="",0,IF(ISERROR(VLOOKUP(B647,LesName,1,FALSE)),"ошибка в наименовании",0))</f>
        <v>0</v>
      </c>
      <c r="AQ647" s="42">
        <f>IF(OR(AND(LEN(C647)&gt;0,LEN(B647)&gt;0,H647&lt;&gt;0),AND(LEN(C647)=0,LEN(B647)=0,H647=0)),0,"введены не все данные (графы Б, В, 9)")</f>
        <v>0</v>
      </c>
    </row>
    <row r="648" spans="1:43" hidden="1" x14ac:dyDescent="0.2">
      <c r="A648" s="34">
        <v>635</v>
      </c>
      <c r="B648" s="35"/>
      <c r="C648" s="35"/>
      <c r="D648" s="35"/>
      <c r="E648" s="35"/>
      <c r="F648" s="36"/>
      <c r="G648" s="37"/>
      <c r="H648" s="39">
        <f t="shared" si="119"/>
        <v>0</v>
      </c>
      <c r="I648" s="38"/>
      <c r="J648" s="38"/>
      <c r="K648" s="38"/>
      <c r="L648" s="38"/>
      <c r="M648" s="38"/>
      <c r="N648" s="38"/>
      <c r="O648" s="38"/>
      <c r="P648" s="38"/>
      <c r="Q648" s="38"/>
      <c r="R648" s="38"/>
      <c r="S648" s="38"/>
      <c r="T648" s="38"/>
      <c r="U648" s="38"/>
      <c r="V648" s="38"/>
      <c r="W648" s="37"/>
      <c r="Y648" s="40">
        <f t="shared" si="120"/>
        <v>635</v>
      </c>
      <c r="Z648" s="41" t="e">
        <f>IF($G$6="январь",ROUND(#REF!-#REF!,2),IF(#REF!&gt;=#REF!,0,ROUND(#REF!-#REF!,2)))</f>
        <v>#REF!</v>
      </c>
      <c r="AA648" s="32" t="e">
        <f>IF(#REF!&gt;#REF!,#REF!-#REF!,0)</f>
        <v>#REF!</v>
      </c>
      <c r="AB648" s="42" t="e">
        <f>IF($G$6="январь",ROUND(#REF!-#REF!,2),IF(#REF!&gt;=#REF!,0,ROUND(#REF!-#REF!,2)))</f>
        <v>#REF!</v>
      </c>
      <c r="AC648" s="32" t="e">
        <f>IF(#REF!&gt;#REF!,#REF!-#REF!,0)</f>
        <v>#REF!</v>
      </c>
      <c r="AD648" s="32">
        <f t="shared" si="110"/>
        <v>0</v>
      </c>
      <c r="AE648" s="41">
        <f t="shared" si="111"/>
        <v>0</v>
      </c>
      <c r="AF648" s="41">
        <f t="shared" si="112"/>
        <v>0</v>
      </c>
      <c r="AG648" s="41">
        <f t="shared" si="113"/>
        <v>0</v>
      </c>
      <c r="AH648" s="41">
        <f t="shared" si="114"/>
        <v>0</v>
      </c>
      <c r="AI648" s="41">
        <f t="shared" si="115"/>
        <v>0</v>
      </c>
      <c r="AJ648" s="41">
        <f t="shared" si="116"/>
        <v>0</v>
      </c>
      <c r="AK648" s="41">
        <f t="shared" si="117"/>
        <v>0</v>
      </c>
      <c r="AL648" s="41">
        <f t="shared" si="118"/>
        <v>0</v>
      </c>
      <c r="AN648" s="40">
        <f t="shared" si="121"/>
        <v>635</v>
      </c>
      <c r="AO6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8" s="42">
        <f>IF(B648="",0,IF(ISERROR(VLOOKUP(B648,LesName,1,FALSE)),"ошибка в наименовании",0))</f>
        <v>0</v>
      </c>
      <c r="AQ648" s="42">
        <f>IF(OR(AND(LEN(C648)&gt;0,LEN(B648)&gt;0,H648&lt;&gt;0),AND(LEN(C648)=0,LEN(B648)=0,H648=0)),0,"введены не все данные (графы Б, В, 9)")</f>
        <v>0</v>
      </c>
    </row>
    <row r="649" spans="1:43" hidden="1" x14ac:dyDescent="0.2">
      <c r="A649" s="34">
        <v>636</v>
      </c>
      <c r="B649" s="35"/>
      <c r="C649" s="35"/>
      <c r="D649" s="35"/>
      <c r="E649" s="35"/>
      <c r="F649" s="36"/>
      <c r="G649" s="37"/>
      <c r="H649" s="39">
        <f t="shared" si="119"/>
        <v>0</v>
      </c>
      <c r="I649" s="38"/>
      <c r="J649" s="38"/>
      <c r="K649" s="38"/>
      <c r="L649" s="38"/>
      <c r="M649" s="38"/>
      <c r="N649" s="38"/>
      <c r="O649" s="38"/>
      <c r="P649" s="38"/>
      <c r="Q649" s="38"/>
      <c r="R649" s="38"/>
      <c r="S649" s="38"/>
      <c r="T649" s="38"/>
      <c r="U649" s="38"/>
      <c r="V649" s="38"/>
      <c r="W649" s="37"/>
      <c r="Y649" s="40">
        <f t="shared" si="120"/>
        <v>636</v>
      </c>
      <c r="Z649" s="41" t="e">
        <f>IF($G$6="январь",ROUND(#REF!-#REF!,2),IF(#REF!&gt;=#REF!,0,ROUND(#REF!-#REF!,2)))</f>
        <v>#REF!</v>
      </c>
      <c r="AA649" s="32" t="e">
        <f>IF(#REF!&gt;#REF!,#REF!-#REF!,0)</f>
        <v>#REF!</v>
      </c>
      <c r="AB649" s="42" t="e">
        <f>IF($G$6="январь",ROUND(#REF!-#REF!,2),IF(#REF!&gt;=#REF!,0,ROUND(#REF!-#REF!,2)))</f>
        <v>#REF!</v>
      </c>
      <c r="AC649" s="32" t="e">
        <f>IF(#REF!&gt;#REF!,#REF!-#REF!,0)</f>
        <v>#REF!</v>
      </c>
      <c r="AD649" s="32">
        <f t="shared" si="110"/>
        <v>0</v>
      </c>
      <c r="AE649" s="41">
        <f t="shared" si="111"/>
        <v>0</v>
      </c>
      <c r="AF649" s="41">
        <f t="shared" si="112"/>
        <v>0</v>
      </c>
      <c r="AG649" s="41">
        <f t="shared" si="113"/>
        <v>0</v>
      </c>
      <c r="AH649" s="41">
        <f t="shared" si="114"/>
        <v>0</v>
      </c>
      <c r="AI649" s="41">
        <f t="shared" si="115"/>
        <v>0</v>
      </c>
      <c r="AJ649" s="41">
        <f t="shared" si="116"/>
        <v>0</v>
      </c>
      <c r="AK649" s="41">
        <f t="shared" si="117"/>
        <v>0</v>
      </c>
      <c r="AL649" s="41">
        <f t="shared" si="118"/>
        <v>0</v>
      </c>
      <c r="AN649" s="40">
        <f t="shared" si="121"/>
        <v>636</v>
      </c>
      <c r="AO6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49" s="42">
        <f>IF(B649="",0,IF(ISERROR(VLOOKUP(B649,LesName,1,FALSE)),"ошибка в наименовании",0))</f>
        <v>0</v>
      </c>
      <c r="AQ649" s="42">
        <f>IF(OR(AND(LEN(C649)&gt;0,LEN(B649)&gt;0,H649&lt;&gt;0),AND(LEN(C649)=0,LEN(B649)=0,H649=0)),0,"введены не все данные (графы Б, В, 9)")</f>
        <v>0</v>
      </c>
    </row>
    <row r="650" spans="1:43" hidden="1" x14ac:dyDescent="0.2">
      <c r="A650" s="34">
        <v>637</v>
      </c>
      <c r="B650" s="35"/>
      <c r="C650" s="35"/>
      <c r="D650" s="35"/>
      <c r="E650" s="35"/>
      <c r="F650" s="36"/>
      <c r="G650" s="37"/>
      <c r="H650" s="39">
        <f t="shared" si="119"/>
        <v>0</v>
      </c>
      <c r="I650" s="38"/>
      <c r="J650" s="38"/>
      <c r="K650" s="38"/>
      <c r="L650" s="38"/>
      <c r="M650" s="38"/>
      <c r="N650" s="38"/>
      <c r="O650" s="38"/>
      <c r="P650" s="38"/>
      <c r="Q650" s="38"/>
      <c r="R650" s="38"/>
      <c r="S650" s="38"/>
      <c r="T650" s="38"/>
      <c r="U650" s="38"/>
      <c r="V650" s="38"/>
      <c r="W650" s="37"/>
      <c r="Y650" s="40">
        <f t="shared" si="120"/>
        <v>637</v>
      </c>
      <c r="Z650" s="41" t="e">
        <f>IF($G$6="январь",ROUND(#REF!-#REF!,2),IF(#REF!&gt;=#REF!,0,ROUND(#REF!-#REF!,2)))</f>
        <v>#REF!</v>
      </c>
      <c r="AA650" s="32" t="e">
        <f>IF(#REF!&gt;#REF!,#REF!-#REF!,0)</f>
        <v>#REF!</v>
      </c>
      <c r="AB650" s="42" t="e">
        <f>IF($G$6="январь",ROUND(#REF!-#REF!,2),IF(#REF!&gt;=#REF!,0,ROUND(#REF!-#REF!,2)))</f>
        <v>#REF!</v>
      </c>
      <c r="AC650" s="32" t="e">
        <f>IF(#REF!&gt;#REF!,#REF!-#REF!,0)</f>
        <v>#REF!</v>
      </c>
      <c r="AD650" s="32">
        <f t="shared" si="110"/>
        <v>0</v>
      </c>
      <c r="AE650" s="41">
        <f t="shared" si="111"/>
        <v>0</v>
      </c>
      <c r="AF650" s="41">
        <f t="shared" si="112"/>
        <v>0</v>
      </c>
      <c r="AG650" s="41">
        <f t="shared" si="113"/>
        <v>0</v>
      </c>
      <c r="AH650" s="41">
        <f t="shared" si="114"/>
        <v>0</v>
      </c>
      <c r="AI650" s="41">
        <f t="shared" si="115"/>
        <v>0</v>
      </c>
      <c r="AJ650" s="41">
        <f t="shared" si="116"/>
        <v>0</v>
      </c>
      <c r="AK650" s="41">
        <f t="shared" si="117"/>
        <v>0</v>
      </c>
      <c r="AL650" s="41">
        <f t="shared" si="118"/>
        <v>0</v>
      </c>
      <c r="AN650" s="40">
        <f t="shared" si="121"/>
        <v>637</v>
      </c>
      <c r="AO6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0" s="42">
        <f>IF(B650="",0,IF(ISERROR(VLOOKUP(B650,LesName,1,FALSE)),"ошибка в наименовании",0))</f>
        <v>0</v>
      </c>
      <c r="AQ650" s="42">
        <f>IF(OR(AND(LEN(C650)&gt;0,LEN(B650)&gt;0,H650&lt;&gt;0),AND(LEN(C650)=0,LEN(B650)=0,H650=0)),0,"введены не все данные (графы Б, В, 9)")</f>
        <v>0</v>
      </c>
    </row>
    <row r="651" spans="1:43" hidden="1" x14ac:dyDescent="0.2">
      <c r="A651" s="34">
        <v>638</v>
      </c>
      <c r="B651" s="35"/>
      <c r="C651" s="35"/>
      <c r="D651" s="35"/>
      <c r="E651" s="35"/>
      <c r="F651" s="36"/>
      <c r="G651" s="37"/>
      <c r="H651" s="39">
        <f t="shared" si="119"/>
        <v>0</v>
      </c>
      <c r="I651" s="38"/>
      <c r="J651" s="38"/>
      <c r="K651" s="38"/>
      <c r="L651" s="38"/>
      <c r="M651" s="38"/>
      <c r="N651" s="38"/>
      <c r="O651" s="38"/>
      <c r="P651" s="38"/>
      <c r="Q651" s="38"/>
      <c r="R651" s="38"/>
      <c r="S651" s="38"/>
      <c r="T651" s="38"/>
      <c r="U651" s="38"/>
      <c r="V651" s="38"/>
      <c r="W651" s="37"/>
      <c r="Y651" s="40">
        <f t="shared" si="120"/>
        <v>638</v>
      </c>
      <c r="Z651" s="41" t="e">
        <f>IF($G$6="январь",ROUND(#REF!-#REF!,2),IF(#REF!&gt;=#REF!,0,ROUND(#REF!-#REF!,2)))</f>
        <v>#REF!</v>
      </c>
      <c r="AA651" s="32" t="e">
        <f>IF(#REF!&gt;#REF!,#REF!-#REF!,0)</f>
        <v>#REF!</v>
      </c>
      <c r="AB651" s="42" t="e">
        <f>IF($G$6="январь",ROUND(#REF!-#REF!,2),IF(#REF!&gt;=#REF!,0,ROUND(#REF!-#REF!,2)))</f>
        <v>#REF!</v>
      </c>
      <c r="AC651" s="32" t="e">
        <f>IF(#REF!&gt;#REF!,#REF!-#REF!,0)</f>
        <v>#REF!</v>
      </c>
      <c r="AD651" s="32">
        <f t="shared" si="110"/>
        <v>0</v>
      </c>
      <c r="AE651" s="41">
        <f t="shared" si="111"/>
        <v>0</v>
      </c>
      <c r="AF651" s="41">
        <f t="shared" si="112"/>
        <v>0</v>
      </c>
      <c r="AG651" s="41">
        <f t="shared" si="113"/>
        <v>0</v>
      </c>
      <c r="AH651" s="41">
        <f t="shared" si="114"/>
        <v>0</v>
      </c>
      <c r="AI651" s="41">
        <f t="shared" si="115"/>
        <v>0</v>
      </c>
      <c r="AJ651" s="41">
        <f t="shared" si="116"/>
        <v>0</v>
      </c>
      <c r="AK651" s="41">
        <f t="shared" si="117"/>
        <v>0</v>
      </c>
      <c r="AL651" s="41">
        <f t="shared" si="118"/>
        <v>0</v>
      </c>
      <c r="AN651" s="40">
        <f t="shared" si="121"/>
        <v>638</v>
      </c>
      <c r="AO6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1" s="42">
        <f>IF(B651="",0,IF(ISERROR(VLOOKUP(B651,LesName,1,FALSE)),"ошибка в наименовании",0))</f>
        <v>0</v>
      </c>
      <c r="AQ651" s="42">
        <f>IF(OR(AND(LEN(C651)&gt;0,LEN(B651)&gt;0,H651&lt;&gt;0),AND(LEN(C651)=0,LEN(B651)=0,H651=0)),0,"введены не все данные (графы Б, В, 9)")</f>
        <v>0</v>
      </c>
    </row>
    <row r="652" spans="1:43" hidden="1" x14ac:dyDescent="0.2">
      <c r="A652" s="34">
        <v>639</v>
      </c>
      <c r="B652" s="35"/>
      <c r="C652" s="35"/>
      <c r="D652" s="35"/>
      <c r="E652" s="35"/>
      <c r="F652" s="36"/>
      <c r="G652" s="37"/>
      <c r="H652" s="39">
        <f t="shared" si="119"/>
        <v>0</v>
      </c>
      <c r="I652" s="38"/>
      <c r="J652" s="38"/>
      <c r="K652" s="38"/>
      <c r="L652" s="38"/>
      <c r="M652" s="38"/>
      <c r="N652" s="38"/>
      <c r="O652" s="38"/>
      <c r="P652" s="38"/>
      <c r="Q652" s="38"/>
      <c r="R652" s="38"/>
      <c r="S652" s="38"/>
      <c r="T652" s="38"/>
      <c r="U652" s="38"/>
      <c r="V652" s="38"/>
      <c r="W652" s="37"/>
      <c r="Y652" s="40">
        <f t="shared" si="120"/>
        <v>639</v>
      </c>
      <c r="Z652" s="41" t="e">
        <f>IF($G$6="январь",ROUND(#REF!-#REF!,2),IF(#REF!&gt;=#REF!,0,ROUND(#REF!-#REF!,2)))</f>
        <v>#REF!</v>
      </c>
      <c r="AA652" s="32" t="e">
        <f>IF(#REF!&gt;#REF!,#REF!-#REF!,0)</f>
        <v>#REF!</v>
      </c>
      <c r="AB652" s="42" t="e">
        <f>IF($G$6="январь",ROUND(#REF!-#REF!,2),IF(#REF!&gt;=#REF!,0,ROUND(#REF!-#REF!,2)))</f>
        <v>#REF!</v>
      </c>
      <c r="AC652" s="32" t="e">
        <f>IF(#REF!&gt;#REF!,#REF!-#REF!,0)</f>
        <v>#REF!</v>
      </c>
      <c r="AD652" s="32">
        <f t="shared" si="110"/>
        <v>0</v>
      </c>
      <c r="AE652" s="41">
        <f t="shared" si="111"/>
        <v>0</v>
      </c>
      <c r="AF652" s="41">
        <f t="shared" si="112"/>
        <v>0</v>
      </c>
      <c r="AG652" s="41">
        <f t="shared" si="113"/>
        <v>0</v>
      </c>
      <c r="AH652" s="41">
        <f t="shared" si="114"/>
        <v>0</v>
      </c>
      <c r="AI652" s="41">
        <f t="shared" si="115"/>
        <v>0</v>
      </c>
      <c r="AJ652" s="41">
        <f t="shared" si="116"/>
        <v>0</v>
      </c>
      <c r="AK652" s="41">
        <f t="shared" si="117"/>
        <v>0</v>
      </c>
      <c r="AL652" s="41">
        <f t="shared" si="118"/>
        <v>0</v>
      </c>
      <c r="AN652" s="40">
        <f t="shared" si="121"/>
        <v>639</v>
      </c>
      <c r="AO6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2" s="42">
        <f>IF(B652="",0,IF(ISERROR(VLOOKUP(B652,LesName,1,FALSE)),"ошибка в наименовании",0))</f>
        <v>0</v>
      </c>
      <c r="AQ652" s="42">
        <f>IF(OR(AND(LEN(C652)&gt;0,LEN(B652)&gt;0,H652&lt;&gt;0),AND(LEN(C652)=0,LEN(B652)=0,H652=0)),0,"введены не все данные (графы Б, В, 9)")</f>
        <v>0</v>
      </c>
    </row>
    <row r="653" spans="1:43" hidden="1" x14ac:dyDescent="0.2">
      <c r="A653" s="34">
        <v>640</v>
      </c>
      <c r="B653" s="35"/>
      <c r="C653" s="35"/>
      <c r="D653" s="35"/>
      <c r="E653" s="35"/>
      <c r="F653" s="36"/>
      <c r="G653" s="37"/>
      <c r="H653" s="39">
        <f t="shared" si="119"/>
        <v>0</v>
      </c>
      <c r="I653" s="38"/>
      <c r="J653" s="38"/>
      <c r="K653" s="38"/>
      <c r="L653" s="38"/>
      <c r="M653" s="38"/>
      <c r="N653" s="38"/>
      <c r="O653" s="38"/>
      <c r="P653" s="38"/>
      <c r="Q653" s="38"/>
      <c r="R653" s="38"/>
      <c r="S653" s="38"/>
      <c r="T653" s="38"/>
      <c r="U653" s="38"/>
      <c r="V653" s="38"/>
      <c r="W653" s="37"/>
      <c r="Y653" s="40">
        <f t="shared" si="120"/>
        <v>640</v>
      </c>
      <c r="Z653" s="41" t="e">
        <f>IF($G$6="январь",ROUND(#REF!-#REF!,2),IF(#REF!&gt;=#REF!,0,ROUND(#REF!-#REF!,2)))</f>
        <v>#REF!</v>
      </c>
      <c r="AA653" s="32" t="e">
        <f>IF(#REF!&gt;#REF!,#REF!-#REF!,0)</f>
        <v>#REF!</v>
      </c>
      <c r="AB653" s="42" t="e">
        <f>IF($G$6="январь",ROUND(#REF!-#REF!,2),IF(#REF!&gt;=#REF!,0,ROUND(#REF!-#REF!,2)))</f>
        <v>#REF!</v>
      </c>
      <c r="AC653" s="32" t="e">
        <f>IF(#REF!&gt;#REF!,#REF!-#REF!,0)</f>
        <v>#REF!</v>
      </c>
      <c r="AD653" s="32">
        <f t="shared" ref="AD653:AD716" si="122">IF(Q653&gt;H653,H653-Q653,0)</f>
        <v>0</v>
      </c>
      <c r="AE653" s="41">
        <f t="shared" ref="AE653:AE716" si="123">IF(J653&gt;=K653,0,ROUND(J653-K653,2))</f>
        <v>0</v>
      </c>
      <c r="AF653" s="41">
        <f t="shared" ref="AF653:AF716" si="124">IF(H653&gt;=L653,0,ROUND(H653-L653,2))</f>
        <v>0</v>
      </c>
      <c r="AG653" s="41">
        <f t="shared" ref="AG653:AG716" si="125">IF(L653&gt;=M653+N653+O653,0,ROUND(L653-M653-N653-O653,2))</f>
        <v>0</v>
      </c>
      <c r="AH653" s="41">
        <f t="shared" ref="AH653:AH716" si="126">IF(O653&gt;=P653,0,ROUND(O653-P653,2))</f>
        <v>0</v>
      </c>
      <c r="AI653" s="41">
        <f t="shared" ref="AI653:AI716" si="127">IF(H653&gt;=R653,0,ROUND(H653-R653,2))</f>
        <v>0</v>
      </c>
      <c r="AJ653" s="41">
        <f t="shared" ref="AJ653:AJ716" si="128">IF(R653&gt;=S653,0,ROUND(R653-S653,2))</f>
        <v>0</v>
      </c>
      <c r="AK653" s="41">
        <f t="shared" ref="AK653:AK716" si="129">IF(S653&gt;=T653+U653,0,ROUND(S653-T653-U653,2))</f>
        <v>0</v>
      </c>
      <c r="AL653" s="41">
        <f t="shared" ref="AL653:AL716" si="130">IF(T653&gt;=V653,0,ROUND(T653-V653,2))</f>
        <v>0</v>
      </c>
      <c r="AN653" s="40">
        <f t="shared" si="121"/>
        <v>640</v>
      </c>
      <c r="AO6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3" s="42">
        <f>IF(B653="",0,IF(ISERROR(VLOOKUP(B653,LesName,1,FALSE)),"ошибка в наименовании",0))</f>
        <v>0</v>
      </c>
      <c r="AQ653" s="42">
        <f>IF(OR(AND(LEN(C653)&gt;0,LEN(B653)&gt;0,H653&lt;&gt;0),AND(LEN(C653)=0,LEN(B653)=0,H653=0)),0,"введены не все данные (графы Б, В, 9)")</f>
        <v>0</v>
      </c>
    </row>
    <row r="654" spans="1:43" hidden="1" x14ac:dyDescent="0.2">
      <c r="A654" s="34">
        <v>641</v>
      </c>
      <c r="B654" s="35"/>
      <c r="C654" s="35"/>
      <c r="D654" s="35"/>
      <c r="E654" s="35"/>
      <c r="F654" s="36"/>
      <c r="G654" s="37"/>
      <c r="H654" s="39">
        <f t="shared" ref="H654:H717" si="131">I654+J654</f>
        <v>0</v>
      </c>
      <c r="I654" s="38"/>
      <c r="J654" s="38"/>
      <c r="K654" s="38"/>
      <c r="L654" s="38"/>
      <c r="M654" s="38"/>
      <c r="N654" s="38"/>
      <c r="O654" s="38"/>
      <c r="P654" s="38"/>
      <c r="Q654" s="38"/>
      <c r="R654" s="38"/>
      <c r="S654" s="38"/>
      <c r="T654" s="38"/>
      <c r="U654" s="38"/>
      <c r="V654" s="38"/>
      <c r="W654" s="37"/>
      <c r="Y654" s="40">
        <f t="shared" ref="Y654:Y717" si="132">A654</f>
        <v>641</v>
      </c>
      <c r="Z654" s="41" t="e">
        <f>IF($G$6="январь",ROUND(#REF!-#REF!,2),IF(#REF!&gt;=#REF!,0,ROUND(#REF!-#REF!,2)))</f>
        <v>#REF!</v>
      </c>
      <c r="AA654" s="32" t="e">
        <f>IF(#REF!&gt;#REF!,#REF!-#REF!,0)</f>
        <v>#REF!</v>
      </c>
      <c r="AB654" s="42" t="e">
        <f>IF($G$6="январь",ROUND(#REF!-#REF!,2),IF(#REF!&gt;=#REF!,0,ROUND(#REF!-#REF!,2)))</f>
        <v>#REF!</v>
      </c>
      <c r="AC654" s="32" t="e">
        <f>IF(#REF!&gt;#REF!,#REF!-#REF!,0)</f>
        <v>#REF!</v>
      </c>
      <c r="AD654" s="32">
        <f t="shared" si="122"/>
        <v>0</v>
      </c>
      <c r="AE654" s="41">
        <f t="shared" si="123"/>
        <v>0</v>
      </c>
      <c r="AF654" s="41">
        <f t="shared" si="124"/>
        <v>0</v>
      </c>
      <c r="AG654" s="41">
        <f t="shared" si="125"/>
        <v>0</v>
      </c>
      <c r="AH654" s="41">
        <f t="shared" si="126"/>
        <v>0</v>
      </c>
      <c r="AI654" s="41">
        <f t="shared" si="127"/>
        <v>0</v>
      </c>
      <c r="AJ654" s="41">
        <f t="shared" si="128"/>
        <v>0</v>
      </c>
      <c r="AK654" s="41">
        <f t="shared" si="129"/>
        <v>0</v>
      </c>
      <c r="AL654" s="41">
        <f t="shared" si="130"/>
        <v>0</v>
      </c>
      <c r="AN654" s="40">
        <f t="shared" ref="AN654:AN717" si="133">A654</f>
        <v>641</v>
      </c>
      <c r="AO6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4" s="42">
        <f>IF(B654="",0,IF(ISERROR(VLOOKUP(B654,LesName,1,FALSE)),"ошибка в наименовании",0))</f>
        <v>0</v>
      </c>
      <c r="AQ654" s="42">
        <f>IF(OR(AND(LEN(C654)&gt;0,LEN(B654)&gt;0,H654&lt;&gt;0),AND(LEN(C654)=0,LEN(B654)=0,H654=0)),0,"введены не все данные (графы Б, В, 9)")</f>
        <v>0</v>
      </c>
    </row>
    <row r="655" spans="1:43" hidden="1" x14ac:dyDescent="0.2">
      <c r="A655" s="34">
        <v>642</v>
      </c>
      <c r="B655" s="35"/>
      <c r="C655" s="35"/>
      <c r="D655" s="35"/>
      <c r="E655" s="35"/>
      <c r="F655" s="36"/>
      <c r="G655" s="37"/>
      <c r="H655" s="39">
        <f t="shared" si="131"/>
        <v>0</v>
      </c>
      <c r="I655" s="38"/>
      <c r="J655" s="38"/>
      <c r="K655" s="38"/>
      <c r="L655" s="38"/>
      <c r="M655" s="38"/>
      <c r="N655" s="38"/>
      <c r="O655" s="38"/>
      <c r="P655" s="38"/>
      <c r="Q655" s="38"/>
      <c r="R655" s="38"/>
      <c r="S655" s="38"/>
      <c r="T655" s="38"/>
      <c r="U655" s="38"/>
      <c r="V655" s="38"/>
      <c r="W655" s="37"/>
      <c r="Y655" s="40">
        <f t="shared" si="132"/>
        <v>642</v>
      </c>
      <c r="Z655" s="41" t="e">
        <f>IF($G$6="январь",ROUND(#REF!-#REF!,2),IF(#REF!&gt;=#REF!,0,ROUND(#REF!-#REF!,2)))</f>
        <v>#REF!</v>
      </c>
      <c r="AA655" s="32" t="e">
        <f>IF(#REF!&gt;#REF!,#REF!-#REF!,0)</f>
        <v>#REF!</v>
      </c>
      <c r="AB655" s="42" t="e">
        <f>IF($G$6="январь",ROUND(#REF!-#REF!,2),IF(#REF!&gt;=#REF!,0,ROUND(#REF!-#REF!,2)))</f>
        <v>#REF!</v>
      </c>
      <c r="AC655" s="32" t="e">
        <f>IF(#REF!&gt;#REF!,#REF!-#REF!,0)</f>
        <v>#REF!</v>
      </c>
      <c r="AD655" s="32">
        <f t="shared" si="122"/>
        <v>0</v>
      </c>
      <c r="AE655" s="41">
        <f t="shared" si="123"/>
        <v>0</v>
      </c>
      <c r="AF655" s="41">
        <f t="shared" si="124"/>
        <v>0</v>
      </c>
      <c r="AG655" s="41">
        <f t="shared" si="125"/>
        <v>0</v>
      </c>
      <c r="AH655" s="41">
        <f t="shared" si="126"/>
        <v>0</v>
      </c>
      <c r="AI655" s="41">
        <f t="shared" si="127"/>
        <v>0</v>
      </c>
      <c r="AJ655" s="41">
        <f t="shared" si="128"/>
        <v>0</v>
      </c>
      <c r="AK655" s="41">
        <f t="shared" si="129"/>
        <v>0</v>
      </c>
      <c r="AL655" s="41">
        <f t="shared" si="130"/>
        <v>0</v>
      </c>
      <c r="AN655" s="40">
        <f t="shared" si="133"/>
        <v>642</v>
      </c>
      <c r="AO6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5" s="42">
        <f>IF(B655="",0,IF(ISERROR(VLOOKUP(B655,LesName,1,FALSE)),"ошибка в наименовании",0))</f>
        <v>0</v>
      </c>
      <c r="AQ655" s="42">
        <f>IF(OR(AND(LEN(C655)&gt;0,LEN(B655)&gt;0,H655&lt;&gt;0),AND(LEN(C655)=0,LEN(B655)=0,H655=0)),0,"введены не все данные (графы Б, В, 9)")</f>
        <v>0</v>
      </c>
    </row>
    <row r="656" spans="1:43" hidden="1" x14ac:dyDescent="0.2">
      <c r="A656" s="34">
        <v>643</v>
      </c>
      <c r="B656" s="35"/>
      <c r="C656" s="35"/>
      <c r="D656" s="35"/>
      <c r="E656" s="35"/>
      <c r="F656" s="36"/>
      <c r="G656" s="37"/>
      <c r="H656" s="39">
        <f t="shared" si="131"/>
        <v>0</v>
      </c>
      <c r="I656" s="38"/>
      <c r="J656" s="38"/>
      <c r="K656" s="38"/>
      <c r="L656" s="38"/>
      <c r="M656" s="38"/>
      <c r="N656" s="38"/>
      <c r="O656" s="38"/>
      <c r="P656" s="38"/>
      <c r="Q656" s="38"/>
      <c r="R656" s="38"/>
      <c r="S656" s="38"/>
      <c r="T656" s="38"/>
      <c r="U656" s="38"/>
      <c r="V656" s="38"/>
      <c r="W656" s="37"/>
      <c r="Y656" s="40">
        <f t="shared" si="132"/>
        <v>643</v>
      </c>
      <c r="Z656" s="41" t="e">
        <f>IF($G$6="январь",ROUND(#REF!-#REF!,2),IF(#REF!&gt;=#REF!,0,ROUND(#REF!-#REF!,2)))</f>
        <v>#REF!</v>
      </c>
      <c r="AA656" s="32" t="e">
        <f>IF(#REF!&gt;#REF!,#REF!-#REF!,0)</f>
        <v>#REF!</v>
      </c>
      <c r="AB656" s="42" t="e">
        <f>IF($G$6="январь",ROUND(#REF!-#REF!,2),IF(#REF!&gt;=#REF!,0,ROUND(#REF!-#REF!,2)))</f>
        <v>#REF!</v>
      </c>
      <c r="AC656" s="32" t="e">
        <f>IF(#REF!&gt;#REF!,#REF!-#REF!,0)</f>
        <v>#REF!</v>
      </c>
      <c r="AD656" s="32">
        <f t="shared" si="122"/>
        <v>0</v>
      </c>
      <c r="AE656" s="41">
        <f t="shared" si="123"/>
        <v>0</v>
      </c>
      <c r="AF656" s="41">
        <f t="shared" si="124"/>
        <v>0</v>
      </c>
      <c r="AG656" s="41">
        <f t="shared" si="125"/>
        <v>0</v>
      </c>
      <c r="AH656" s="41">
        <f t="shared" si="126"/>
        <v>0</v>
      </c>
      <c r="AI656" s="41">
        <f t="shared" si="127"/>
        <v>0</v>
      </c>
      <c r="AJ656" s="41">
        <f t="shared" si="128"/>
        <v>0</v>
      </c>
      <c r="AK656" s="41">
        <f t="shared" si="129"/>
        <v>0</v>
      </c>
      <c r="AL656" s="41">
        <f t="shared" si="130"/>
        <v>0</v>
      </c>
      <c r="AN656" s="40">
        <f t="shared" si="133"/>
        <v>643</v>
      </c>
      <c r="AO6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6" s="42">
        <f>IF(B656="",0,IF(ISERROR(VLOOKUP(B656,LesName,1,FALSE)),"ошибка в наименовании",0))</f>
        <v>0</v>
      </c>
      <c r="AQ656" s="42">
        <f>IF(OR(AND(LEN(C656)&gt;0,LEN(B656)&gt;0,H656&lt;&gt;0),AND(LEN(C656)=0,LEN(B656)=0,H656=0)),0,"введены не все данные (графы Б, В, 9)")</f>
        <v>0</v>
      </c>
    </row>
    <row r="657" spans="1:43" hidden="1" x14ac:dyDescent="0.2">
      <c r="A657" s="34">
        <v>644</v>
      </c>
      <c r="B657" s="35"/>
      <c r="C657" s="35"/>
      <c r="D657" s="35"/>
      <c r="E657" s="35"/>
      <c r="F657" s="36"/>
      <c r="G657" s="37"/>
      <c r="H657" s="39">
        <f t="shared" si="131"/>
        <v>0</v>
      </c>
      <c r="I657" s="38"/>
      <c r="J657" s="38"/>
      <c r="K657" s="38"/>
      <c r="L657" s="38"/>
      <c r="M657" s="38"/>
      <c r="N657" s="38"/>
      <c r="O657" s="38"/>
      <c r="P657" s="38"/>
      <c r="Q657" s="38"/>
      <c r="R657" s="38"/>
      <c r="S657" s="38"/>
      <c r="T657" s="38"/>
      <c r="U657" s="38"/>
      <c r="V657" s="38"/>
      <c r="W657" s="37"/>
      <c r="Y657" s="40">
        <f t="shared" si="132"/>
        <v>644</v>
      </c>
      <c r="Z657" s="41" t="e">
        <f>IF($G$6="январь",ROUND(#REF!-#REF!,2),IF(#REF!&gt;=#REF!,0,ROUND(#REF!-#REF!,2)))</f>
        <v>#REF!</v>
      </c>
      <c r="AA657" s="32" t="e">
        <f>IF(#REF!&gt;#REF!,#REF!-#REF!,0)</f>
        <v>#REF!</v>
      </c>
      <c r="AB657" s="42" t="e">
        <f>IF($G$6="январь",ROUND(#REF!-#REF!,2),IF(#REF!&gt;=#REF!,0,ROUND(#REF!-#REF!,2)))</f>
        <v>#REF!</v>
      </c>
      <c r="AC657" s="32" t="e">
        <f>IF(#REF!&gt;#REF!,#REF!-#REF!,0)</f>
        <v>#REF!</v>
      </c>
      <c r="AD657" s="32">
        <f t="shared" si="122"/>
        <v>0</v>
      </c>
      <c r="AE657" s="41">
        <f t="shared" si="123"/>
        <v>0</v>
      </c>
      <c r="AF657" s="41">
        <f t="shared" si="124"/>
        <v>0</v>
      </c>
      <c r="AG657" s="41">
        <f t="shared" si="125"/>
        <v>0</v>
      </c>
      <c r="AH657" s="41">
        <f t="shared" si="126"/>
        <v>0</v>
      </c>
      <c r="AI657" s="41">
        <f t="shared" si="127"/>
        <v>0</v>
      </c>
      <c r="AJ657" s="41">
        <f t="shared" si="128"/>
        <v>0</v>
      </c>
      <c r="AK657" s="41">
        <f t="shared" si="129"/>
        <v>0</v>
      </c>
      <c r="AL657" s="41">
        <f t="shared" si="130"/>
        <v>0</v>
      </c>
      <c r="AN657" s="40">
        <f t="shared" si="133"/>
        <v>644</v>
      </c>
      <c r="AO6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7" s="42">
        <f>IF(B657="",0,IF(ISERROR(VLOOKUP(B657,LesName,1,FALSE)),"ошибка в наименовании",0))</f>
        <v>0</v>
      </c>
      <c r="AQ657" s="42">
        <f>IF(OR(AND(LEN(C657)&gt;0,LEN(B657)&gt;0,H657&lt;&gt;0),AND(LEN(C657)=0,LEN(B657)=0,H657=0)),0,"введены не все данные (графы Б, В, 9)")</f>
        <v>0</v>
      </c>
    </row>
    <row r="658" spans="1:43" hidden="1" x14ac:dyDescent="0.2">
      <c r="A658" s="34">
        <v>645</v>
      </c>
      <c r="B658" s="35"/>
      <c r="C658" s="35"/>
      <c r="D658" s="35"/>
      <c r="E658" s="35"/>
      <c r="F658" s="36"/>
      <c r="G658" s="37"/>
      <c r="H658" s="39">
        <f t="shared" si="131"/>
        <v>0</v>
      </c>
      <c r="I658" s="38"/>
      <c r="J658" s="38"/>
      <c r="K658" s="38"/>
      <c r="L658" s="38"/>
      <c r="M658" s="38"/>
      <c r="N658" s="38"/>
      <c r="O658" s="38"/>
      <c r="P658" s="38"/>
      <c r="Q658" s="38"/>
      <c r="R658" s="38"/>
      <c r="S658" s="38"/>
      <c r="T658" s="38"/>
      <c r="U658" s="38"/>
      <c r="V658" s="38"/>
      <c r="W658" s="37"/>
      <c r="Y658" s="40">
        <f t="shared" si="132"/>
        <v>645</v>
      </c>
      <c r="Z658" s="41" t="e">
        <f>IF($G$6="январь",ROUND(#REF!-#REF!,2),IF(#REF!&gt;=#REF!,0,ROUND(#REF!-#REF!,2)))</f>
        <v>#REF!</v>
      </c>
      <c r="AA658" s="32" t="e">
        <f>IF(#REF!&gt;#REF!,#REF!-#REF!,0)</f>
        <v>#REF!</v>
      </c>
      <c r="AB658" s="42" t="e">
        <f>IF($G$6="январь",ROUND(#REF!-#REF!,2),IF(#REF!&gt;=#REF!,0,ROUND(#REF!-#REF!,2)))</f>
        <v>#REF!</v>
      </c>
      <c r="AC658" s="32" t="e">
        <f>IF(#REF!&gt;#REF!,#REF!-#REF!,0)</f>
        <v>#REF!</v>
      </c>
      <c r="AD658" s="32">
        <f t="shared" si="122"/>
        <v>0</v>
      </c>
      <c r="AE658" s="41">
        <f t="shared" si="123"/>
        <v>0</v>
      </c>
      <c r="AF658" s="41">
        <f t="shared" si="124"/>
        <v>0</v>
      </c>
      <c r="AG658" s="41">
        <f t="shared" si="125"/>
        <v>0</v>
      </c>
      <c r="AH658" s="41">
        <f t="shared" si="126"/>
        <v>0</v>
      </c>
      <c r="AI658" s="41">
        <f t="shared" si="127"/>
        <v>0</v>
      </c>
      <c r="AJ658" s="41">
        <f t="shared" si="128"/>
        <v>0</v>
      </c>
      <c r="AK658" s="41">
        <f t="shared" si="129"/>
        <v>0</v>
      </c>
      <c r="AL658" s="41">
        <f t="shared" si="130"/>
        <v>0</v>
      </c>
      <c r="AN658" s="40">
        <f t="shared" si="133"/>
        <v>645</v>
      </c>
      <c r="AO6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8" s="42">
        <f>IF(B658="",0,IF(ISERROR(VLOOKUP(B658,LesName,1,FALSE)),"ошибка в наименовании",0))</f>
        <v>0</v>
      </c>
      <c r="AQ658" s="42">
        <f>IF(OR(AND(LEN(C658)&gt;0,LEN(B658)&gt;0,H658&lt;&gt;0),AND(LEN(C658)=0,LEN(B658)=0,H658=0)),0,"введены не все данные (графы Б, В, 9)")</f>
        <v>0</v>
      </c>
    </row>
    <row r="659" spans="1:43" hidden="1" x14ac:dyDescent="0.2">
      <c r="A659" s="34">
        <v>646</v>
      </c>
      <c r="B659" s="35"/>
      <c r="C659" s="35"/>
      <c r="D659" s="35"/>
      <c r="E659" s="35"/>
      <c r="F659" s="36"/>
      <c r="G659" s="37"/>
      <c r="H659" s="39">
        <f t="shared" si="131"/>
        <v>0</v>
      </c>
      <c r="I659" s="38"/>
      <c r="J659" s="38"/>
      <c r="K659" s="38"/>
      <c r="L659" s="38"/>
      <c r="M659" s="38"/>
      <c r="N659" s="38"/>
      <c r="O659" s="38"/>
      <c r="P659" s="38"/>
      <c r="Q659" s="38"/>
      <c r="R659" s="38"/>
      <c r="S659" s="38"/>
      <c r="T659" s="38"/>
      <c r="U659" s="38"/>
      <c r="V659" s="38"/>
      <c r="W659" s="37"/>
      <c r="Y659" s="40">
        <f t="shared" si="132"/>
        <v>646</v>
      </c>
      <c r="Z659" s="41" t="e">
        <f>IF($G$6="январь",ROUND(#REF!-#REF!,2),IF(#REF!&gt;=#REF!,0,ROUND(#REF!-#REF!,2)))</f>
        <v>#REF!</v>
      </c>
      <c r="AA659" s="32" t="e">
        <f>IF(#REF!&gt;#REF!,#REF!-#REF!,0)</f>
        <v>#REF!</v>
      </c>
      <c r="AB659" s="42" t="e">
        <f>IF($G$6="январь",ROUND(#REF!-#REF!,2),IF(#REF!&gt;=#REF!,0,ROUND(#REF!-#REF!,2)))</f>
        <v>#REF!</v>
      </c>
      <c r="AC659" s="32" t="e">
        <f>IF(#REF!&gt;#REF!,#REF!-#REF!,0)</f>
        <v>#REF!</v>
      </c>
      <c r="AD659" s="32">
        <f t="shared" si="122"/>
        <v>0</v>
      </c>
      <c r="AE659" s="41">
        <f t="shared" si="123"/>
        <v>0</v>
      </c>
      <c r="AF659" s="41">
        <f t="shared" si="124"/>
        <v>0</v>
      </c>
      <c r="AG659" s="41">
        <f t="shared" si="125"/>
        <v>0</v>
      </c>
      <c r="AH659" s="41">
        <f t="shared" si="126"/>
        <v>0</v>
      </c>
      <c r="AI659" s="41">
        <f t="shared" si="127"/>
        <v>0</v>
      </c>
      <c r="AJ659" s="41">
        <f t="shared" si="128"/>
        <v>0</v>
      </c>
      <c r="AK659" s="41">
        <f t="shared" si="129"/>
        <v>0</v>
      </c>
      <c r="AL659" s="41">
        <f t="shared" si="130"/>
        <v>0</v>
      </c>
      <c r="AN659" s="40">
        <f t="shared" si="133"/>
        <v>646</v>
      </c>
      <c r="AO6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59" s="42">
        <f>IF(B659="",0,IF(ISERROR(VLOOKUP(B659,LesName,1,FALSE)),"ошибка в наименовании",0))</f>
        <v>0</v>
      </c>
      <c r="AQ659" s="42">
        <f>IF(OR(AND(LEN(C659)&gt;0,LEN(B659)&gt;0,H659&lt;&gt;0),AND(LEN(C659)=0,LEN(B659)=0,H659=0)),0,"введены не все данные (графы Б, В, 9)")</f>
        <v>0</v>
      </c>
    </row>
    <row r="660" spans="1:43" hidden="1" x14ac:dyDescent="0.2">
      <c r="A660" s="34">
        <v>647</v>
      </c>
      <c r="B660" s="35"/>
      <c r="C660" s="35"/>
      <c r="D660" s="35"/>
      <c r="E660" s="35"/>
      <c r="F660" s="36"/>
      <c r="G660" s="37"/>
      <c r="H660" s="39">
        <f t="shared" si="131"/>
        <v>0</v>
      </c>
      <c r="I660" s="38"/>
      <c r="J660" s="38"/>
      <c r="K660" s="38"/>
      <c r="L660" s="38"/>
      <c r="M660" s="38"/>
      <c r="N660" s="38"/>
      <c r="O660" s="38"/>
      <c r="P660" s="38"/>
      <c r="Q660" s="38"/>
      <c r="R660" s="38"/>
      <c r="S660" s="38"/>
      <c r="T660" s="38"/>
      <c r="U660" s="38"/>
      <c r="V660" s="38"/>
      <c r="W660" s="37"/>
      <c r="Y660" s="40">
        <f t="shared" si="132"/>
        <v>647</v>
      </c>
      <c r="Z660" s="41" t="e">
        <f>IF($G$6="январь",ROUND(#REF!-#REF!,2),IF(#REF!&gt;=#REF!,0,ROUND(#REF!-#REF!,2)))</f>
        <v>#REF!</v>
      </c>
      <c r="AA660" s="32" t="e">
        <f>IF(#REF!&gt;#REF!,#REF!-#REF!,0)</f>
        <v>#REF!</v>
      </c>
      <c r="AB660" s="42" t="e">
        <f>IF($G$6="январь",ROUND(#REF!-#REF!,2),IF(#REF!&gt;=#REF!,0,ROUND(#REF!-#REF!,2)))</f>
        <v>#REF!</v>
      </c>
      <c r="AC660" s="32" t="e">
        <f>IF(#REF!&gt;#REF!,#REF!-#REF!,0)</f>
        <v>#REF!</v>
      </c>
      <c r="AD660" s="32">
        <f t="shared" si="122"/>
        <v>0</v>
      </c>
      <c r="AE660" s="41">
        <f t="shared" si="123"/>
        <v>0</v>
      </c>
      <c r="AF660" s="41">
        <f t="shared" si="124"/>
        <v>0</v>
      </c>
      <c r="AG660" s="41">
        <f t="shared" si="125"/>
        <v>0</v>
      </c>
      <c r="AH660" s="41">
        <f t="shared" si="126"/>
        <v>0</v>
      </c>
      <c r="AI660" s="41">
        <f t="shared" si="127"/>
        <v>0</v>
      </c>
      <c r="AJ660" s="41">
        <f t="shared" si="128"/>
        <v>0</v>
      </c>
      <c r="AK660" s="41">
        <f t="shared" si="129"/>
        <v>0</v>
      </c>
      <c r="AL660" s="41">
        <f t="shared" si="130"/>
        <v>0</v>
      </c>
      <c r="AN660" s="40">
        <f t="shared" si="133"/>
        <v>647</v>
      </c>
      <c r="AO6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0" s="42">
        <f>IF(B660="",0,IF(ISERROR(VLOOKUP(B660,LesName,1,FALSE)),"ошибка в наименовании",0))</f>
        <v>0</v>
      </c>
      <c r="AQ660" s="42">
        <f>IF(OR(AND(LEN(C660)&gt;0,LEN(B660)&gt;0,H660&lt;&gt;0),AND(LEN(C660)=0,LEN(B660)=0,H660=0)),0,"введены не все данные (графы Б, В, 9)")</f>
        <v>0</v>
      </c>
    </row>
    <row r="661" spans="1:43" hidden="1" x14ac:dyDescent="0.2">
      <c r="A661" s="34">
        <v>648</v>
      </c>
      <c r="B661" s="35"/>
      <c r="C661" s="35"/>
      <c r="D661" s="35"/>
      <c r="E661" s="35"/>
      <c r="F661" s="36"/>
      <c r="G661" s="37"/>
      <c r="H661" s="39">
        <f t="shared" si="131"/>
        <v>0</v>
      </c>
      <c r="I661" s="38"/>
      <c r="J661" s="38"/>
      <c r="K661" s="38"/>
      <c r="L661" s="38"/>
      <c r="M661" s="38"/>
      <c r="N661" s="38"/>
      <c r="O661" s="38"/>
      <c r="P661" s="38"/>
      <c r="Q661" s="38"/>
      <c r="R661" s="38"/>
      <c r="S661" s="38"/>
      <c r="T661" s="38"/>
      <c r="U661" s="38"/>
      <c r="V661" s="38"/>
      <c r="W661" s="37"/>
      <c r="Y661" s="40">
        <f t="shared" si="132"/>
        <v>648</v>
      </c>
      <c r="Z661" s="41" t="e">
        <f>IF($G$6="январь",ROUND(#REF!-#REF!,2),IF(#REF!&gt;=#REF!,0,ROUND(#REF!-#REF!,2)))</f>
        <v>#REF!</v>
      </c>
      <c r="AA661" s="32" t="e">
        <f>IF(#REF!&gt;#REF!,#REF!-#REF!,0)</f>
        <v>#REF!</v>
      </c>
      <c r="AB661" s="42" t="e">
        <f>IF($G$6="январь",ROUND(#REF!-#REF!,2),IF(#REF!&gt;=#REF!,0,ROUND(#REF!-#REF!,2)))</f>
        <v>#REF!</v>
      </c>
      <c r="AC661" s="32" t="e">
        <f>IF(#REF!&gt;#REF!,#REF!-#REF!,0)</f>
        <v>#REF!</v>
      </c>
      <c r="AD661" s="32">
        <f t="shared" si="122"/>
        <v>0</v>
      </c>
      <c r="AE661" s="41">
        <f t="shared" si="123"/>
        <v>0</v>
      </c>
      <c r="AF661" s="41">
        <f t="shared" si="124"/>
        <v>0</v>
      </c>
      <c r="AG661" s="41">
        <f t="shared" si="125"/>
        <v>0</v>
      </c>
      <c r="AH661" s="41">
        <f t="shared" si="126"/>
        <v>0</v>
      </c>
      <c r="AI661" s="41">
        <f t="shared" si="127"/>
        <v>0</v>
      </c>
      <c r="AJ661" s="41">
        <f t="shared" si="128"/>
        <v>0</v>
      </c>
      <c r="AK661" s="41">
        <f t="shared" si="129"/>
        <v>0</v>
      </c>
      <c r="AL661" s="41">
        <f t="shared" si="130"/>
        <v>0</v>
      </c>
      <c r="AN661" s="40">
        <f t="shared" si="133"/>
        <v>648</v>
      </c>
      <c r="AO6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1" s="42">
        <f>IF(B661="",0,IF(ISERROR(VLOOKUP(B661,LesName,1,FALSE)),"ошибка в наименовании",0))</f>
        <v>0</v>
      </c>
      <c r="AQ661" s="42">
        <f>IF(OR(AND(LEN(C661)&gt;0,LEN(B661)&gt;0,H661&lt;&gt;0),AND(LEN(C661)=0,LEN(B661)=0,H661=0)),0,"введены не все данные (графы Б, В, 9)")</f>
        <v>0</v>
      </c>
    </row>
    <row r="662" spans="1:43" hidden="1" x14ac:dyDescent="0.2">
      <c r="A662" s="34">
        <v>649</v>
      </c>
      <c r="B662" s="35"/>
      <c r="C662" s="35"/>
      <c r="D662" s="35"/>
      <c r="E662" s="35"/>
      <c r="F662" s="36"/>
      <c r="G662" s="37"/>
      <c r="H662" s="39">
        <f t="shared" si="131"/>
        <v>0</v>
      </c>
      <c r="I662" s="38"/>
      <c r="J662" s="38"/>
      <c r="K662" s="38"/>
      <c r="L662" s="38"/>
      <c r="M662" s="38"/>
      <c r="N662" s="38"/>
      <c r="O662" s="38"/>
      <c r="P662" s="38"/>
      <c r="Q662" s="38"/>
      <c r="R662" s="38"/>
      <c r="S662" s="38"/>
      <c r="T662" s="38"/>
      <c r="U662" s="38"/>
      <c r="V662" s="38"/>
      <c r="W662" s="37"/>
      <c r="Y662" s="40">
        <f t="shared" si="132"/>
        <v>649</v>
      </c>
      <c r="Z662" s="41" t="e">
        <f>IF($G$6="январь",ROUND(#REF!-#REF!,2),IF(#REF!&gt;=#REF!,0,ROUND(#REF!-#REF!,2)))</f>
        <v>#REF!</v>
      </c>
      <c r="AA662" s="32" t="e">
        <f>IF(#REF!&gt;#REF!,#REF!-#REF!,0)</f>
        <v>#REF!</v>
      </c>
      <c r="AB662" s="42" t="e">
        <f>IF($G$6="январь",ROUND(#REF!-#REF!,2),IF(#REF!&gt;=#REF!,0,ROUND(#REF!-#REF!,2)))</f>
        <v>#REF!</v>
      </c>
      <c r="AC662" s="32" t="e">
        <f>IF(#REF!&gt;#REF!,#REF!-#REF!,0)</f>
        <v>#REF!</v>
      </c>
      <c r="AD662" s="32">
        <f t="shared" si="122"/>
        <v>0</v>
      </c>
      <c r="AE662" s="41">
        <f t="shared" si="123"/>
        <v>0</v>
      </c>
      <c r="AF662" s="41">
        <f t="shared" si="124"/>
        <v>0</v>
      </c>
      <c r="AG662" s="41">
        <f t="shared" si="125"/>
        <v>0</v>
      </c>
      <c r="AH662" s="41">
        <f t="shared" si="126"/>
        <v>0</v>
      </c>
      <c r="AI662" s="41">
        <f t="shared" si="127"/>
        <v>0</v>
      </c>
      <c r="AJ662" s="41">
        <f t="shared" si="128"/>
        <v>0</v>
      </c>
      <c r="AK662" s="41">
        <f t="shared" si="129"/>
        <v>0</v>
      </c>
      <c r="AL662" s="41">
        <f t="shared" si="130"/>
        <v>0</v>
      </c>
      <c r="AN662" s="40">
        <f t="shared" si="133"/>
        <v>649</v>
      </c>
      <c r="AO6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2" s="42">
        <f>IF(B662="",0,IF(ISERROR(VLOOKUP(B662,LesName,1,FALSE)),"ошибка в наименовании",0))</f>
        <v>0</v>
      </c>
      <c r="AQ662" s="42">
        <f>IF(OR(AND(LEN(C662)&gt;0,LEN(B662)&gt;0,H662&lt;&gt;0),AND(LEN(C662)=0,LEN(B662)=0,H662=0)),0,"введены не все данные (графы Б, В, 9)")</f>
        <v>0</v>
      </c>
    </row>
    <row r="663" spans="1:43" hidden="1" x14ac:dyDescent="0.2">
      <c r="A663" s="34">
        <v>650</v>
      </c>
      <c r="B663" s="35"/>
      <c r="C663" s="35"/>
      <c r="D663" s="35"/>
      <c r="E663" s="35"/>
      <c r="F663" s="36"/>
      <c r="G663" s="37"/>
      <c r="H663" s="39">
        <f t="shared" si="131"/>
        <v>0</v>
      </c>
      <c r="I663" s="38"/>
      <c r="J663" s="38"/>
      <c r="K663" s="38"/>
      <c r="L663" s="38"/>
      <c r="M663" s="38"/>
      <c r="N663" s="38"/>
      <c r="O663" s="38"/>
      <c r="P663" s="38"/>
      <c r="Q663" s="38"/>
      <c r="R663" s="38"/>
      <c r="S663" s="38"/>
      <c r="T663" s="38"/>
      <c r="U663" s="38"/>
      <c r="V663" s="38"/>
      <c r="W663" s="37"/>
      <c r="Y663" s="40">
        <f t="shared" si="132"/>
        <v>650</v>
      </c>
      <c r="Z663" s="41" t="e">
        <f>IF($G$6="январь",ROUND(#REF!-#REF!,2),IF(#REF!&gt;=#REF!,0,ROUND(#REF!-#REF!,2)))</f>
        <v>#REF!</v>
      </c>
      <c r="AA663" s="32" t="e">
        <f>IF(#REF!&gt;#REF!,#REF!-#REF!,0)</f>
        <v>#REF!</v>
      </c>
      <c r="AB663" s="42" t="e">
        <f>IF($G$6="январь",ROUND(#REF!-#REF!,2),IF(#REF!&gt;=#REF!,0,ROUND(#REF!-#REF!,2)))</f>
        <v>#REF!</v>
      </c>
      <c r="AC663" s="32" t="e">
        <f>IF(#REF!&gt;#REF!,#REF!-#REF!,0)</f>
        <v>#REF!</v>
      </c>
      <c r="AD663" s="32">
        <f t="shared" si="122"/>
        <v>0</v>
      </c>
      <c r="AE663" s="41">
        <f t="shared" si="123"/>
        <v>0</v>
      </c>
      <c r="AF663" s="41">
        <f t="shared" si="124"/>
        <v>0</v>
      </c>
      <c r="AG663" s="41">
        <f t="shared" si="125"/>
        <v>0</v>
      </c>
      <c r="AH663" s="41">
        <f t="shared" si="126"/>
        <v>0</v>
      </c>
      <c r="AI663" s="41">
        <f t="shared" si="127"/>
        <v>0</v>
      </c>
      <c r="AJ663" s="41">
        <f t="shared" si="128"/>
        <v>0</v>
      </c>
      <c r="AK663" s="41">
        <f t="shared" si="129"/>
        <v>0</v>
      </c>
      <c r="AL663" s="41">
        <f t="shared" si="130"/>
        <v>0</v>
      </c>
      <c r="AN663" s="40">
        <f t="shared" si="133"/>
        <v>650</v>
      </c>
      <c r="AO6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3" s="42">
        <f>IF(B663="",0,IF(ISERROR(VLOOKUP(B663,LesName,1,FALSE)),"ошибка в наименовании",0))</f>
        <v>0</v>
      </c>
      <c r="AQ663" s="42">
        <f>IF(OR(AND(LEN(C663)&gt;0,LEN(B663)&gt;0,H663&lt;&gt;0),AND(LEN(C663)=0,LEN(B663)=0,H663=0)),0,"введены не все данные (графы Б, В, 9)")</f>
        <v>0</v>
      </c>
    </row>
    <row r="664" spans="1:43" hidden="1" x14ac:dyDescent="0.2">
      <c r="A664" s="34">
        <v>651</v>
      </c>
      <c r="B664" s="35"/>
      <c r="C664" s="35"/>
      <c r="D664" s="35"/>
      <c r="E664" s="35"/>
      <c r="F664" s="36"/>
      <c r="G664" s="37"/>
      <c r="H664" s="39">
        <f t="shared" si="131"/>
        <v>0</v>
      </c>
      <c r="I664" s="38"/>
      <c r="J664" s="38"/>
      <c r="K664" s="38"/>
      <c r="L664" s="38"/>
      <c r="M664" s="38"/>
      <c r="N664" s="38"/>
      <c r="O664" s="38"/>
      <c r="P664" s="38"/>
      <c r="Q664" s="38"/>
      <c r="R664" s="38"/>
      <c r="S664" s="38"/>
      <c r="T664" s="38"/>
      <c r="U664" s="38"/>
      <c r="V664" s="38"/>
      <c r="W664" s="37"/>
      <c r="Y664" s="40">
        <f t="shared" si="132"/>
        <v>651</v>
      </c>
      <c r="Z664" s="41" t="e">
        <f>IF($G$6="январь",ROUND(#REF!-#REF!,2),IF(#REF!&gt;=#REF!,0,ROUND(#REF!-#REF!,2)))</f>
        <v>#REF!</v>
      </c>
      <c r="AA664" s="32" t="e">
        <f>IF(#REF!&gt;#REF!,#REF!-#REF!,0)</f>
        <v>#REF!</v>
      </c>
      <c r="AB664" s="42" t="e">
        <f>IF($G$6="январь",ROUND(#REF!-#REF!,2),IF(#REF!&gt;=#REF!,0,ROUND(#REF!-#REF!,2)))</f>
        <v>#REF!</v>
      </c>
      <c r="AC664" s="32" t="e">
        <f>IF(#REF!&gt;#REF!,#REF!-#REF!,0)</f>
        <v>#REF!</v>
      </c>
      <c r="AD664" s="32">
        <f t="shared" si="122"/>
        <v>0</v>
      </c>
      <c r="AE664" s="41">
        <f t="shared" si="123"/>
        <v>0</v>
      </c>
      <c r="AF664" s="41">
        <f t="shared" si="124"/>
        <v>0</v>
      </c>
      <c r="AG664" s="41">
        <f t="shared" si="125"/>
        <v>0</v>
      </c>
      <c r="AH664" s="41">
        <f t="shared" si="126"/>
        <v>0</v>
      </c>
      <c r="AI664" s="41">
        <f t="shared" si="127"/>
        <v>0</v>
      </c>
      <c r="AJ664" s="41">
        <f t="shared" si="128"/>
        <v>0</v>
      </c>
      <c r="AK664" s="41">
        <f t="shared" si="129"/>
        <v>0</v>
      </c>
      <c r="AL664" s="41">
        <f t="shared" si="130"/>
        <v>0</v>
      </c>
      <c r="AN664" s="40">
        <f t="shared" si="133"/>
        <v>651</v>
      </c>
      <c r="AO6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4" s="42">
        <f>IF(B664="",0,IF(ISERROR(VLOOKUP(B664,LesName,1,FALSE)),"ошибка в наименовании",0))</f>
        <v>0</v>
      </c>
      <c r="AQ664" s="42">
        <f>IF(OR(AND(LEN(C664)&gt;0,LEN(B664)&gt;0,H664&lt;&gt;0),AND(LEN(C664)=0,LEN(B664)=0,H664=0)),0,"введены не все данные (графы Б, В, 9)")</f>
        <v>0</v>
      </c>
    </row>
    <row r="665" spans="1:43" hidden="1" x14ac:dyDescent="0.2">
      <c r="A665" s="34">
        <v>652</v>
      </c>
      <c r="B665" s="35"/>
      <c r="C665" s="35"/>
      <c r="D665" s="35"/>
      <c r="E665" s="35"/>
      <c r="F665" s="36"/>
      <c r="G665" s="37"/>
      <c r="H665" s="39">
        <f t="shared" si="131"/>
        <v>0</v>
      </c>
      <c r="I665" s="38"/>
      <c r="J665" s="38"/>
      <c r="K665" s="38"/>
      <c r="L665" s="38"/>
      <c r="M665" s="38"/>
      <c r="N665" s="38"/>
      <c r="O665" s="38"/>
      <c r="P665" s="38"/>
      <c r="Q665" s="38"/>
      <c r="R665" s="38"/>
      <c r="S665" s="38"/>
      <c r="T665" s="38"/>
      <c r="U665" s="38"/>
      <c r="V665" s="38"/>
      <c r="W665" s="37"/>
      <c r="Y665" s="40">
        <f t="shared" si="132"/>
        <v>652</v>
      </c>
      <c r="Z665" s="41" t="e">
        <f>IF($G$6="январь",ROUND(#REF!-#REF!,2),IF(#REF!&gt;=#REF!,0,ROUND(#REF!-#REF!,2)))</f>
        <v>#REF!</v>
      </c>
      <c r="AA665" s="32" t="e">
        <f>IF(#REF!&gt;#REF!,#REF!-#REF!,0)</f>
        <v>#REF!</v>
      </c>
      <c r="AB665" s="42" t="e">
        <f>IF($G$6="январь",ROUND(#REF!-#REF!,2),IF(#REF!&gt;=#REF!,0,ROUND(#REF!-#REF!,2)))</f>
        <v>#REF!</v>
      </c>
      <c r="AC665" s="32" t="e">
        <f>IF(#REF!&gt;#REF!,#REF!-#REF!,0)</f>
        <v>#REF!</v>
      </c>
      <c r="AD665" s="32">
        <f t="shared" si="122"/>
        <v>0</v>
      </c>
      <c r="AE665" s="41">
        <f t="shared" si="123"/>
        <v>0</v>
      </c>
      <c r="AF665" s="41">
        <f t="shared" si="124"/>
        <v>0</v>
      </c>
      <c r="AG665" s="41">
        <f t="shared" si="125"/>
        <v>0</v>
      </c>
      <c r="AH665" s="41">
        <f t="shared" si="126"/>
        <v>0</v>
      </c>
      <c r="AI665" s="41">
        <f t="shared" si="127"/>
        <v>0</v>
      </c>
      <c r="AJ665" s="41">
        <f t="shared" si="128"/>
        <v>0</v>
      </c>
      <c r="AK665" s="41">
        <f t="shared" si="129"/>
        <v>0</v>
      </c>
      <c r="AL665" s="41">
        <f t="shared" si="130"/>
        <v>0</v>
      </c>
      <c r="AN665" s="40">
        <f t="shared" si="133"/>
        <v>652</v>
      </c>
      <c r="AO6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5" s="42">
        <f>IF(B665="",0,IF(ISERROR(VLOOKUP(B665,LesName,1,FALSE)),"ошибка в наименовании",0))</f>
        <v>0</v>
      </c>
      <c r="AQ665" s="42">
        <f>IF(OR(AND(LEN(C665)&gt;0,LEN(B665)&gt;0,H665&lt;&gt;0),AND(LEN(C665)=0,LEN(B665)=0,H665=0)),0,"введены не все данные (графы Б, В, 9)")</f>
        <v>0</v>
      </c>
    </row>
    <row r="666" spans="1:43" hidden="1" x14ac:dyDescent="0.2">
      <c r="A666" s="34">
        <v>653</v>
      </c>
      <c r="B666" s="35"/>
      <c r="C666" s="35"/>
      <c r="D666" s="35"/>
      <c r="E666" s="35"/>
      <c r="F666" s="36"/>
      <c r="G666" s="37"/>
      <c r="H666" s="39">
        <f t="shared" si="131"/>
        <v>0</v>
      </c>
      <c r="I666" s="38"/>
      <c r="J666" s="38"/>
      <c r="K666" s="38"/>
      <c r="L666" s="38"/>
      <c r="M666" s="38"/>
      <c r="N666" s="38"/>
      <c r="O666" s="38"/>
      <c r="P666" s="38"/>
      <c r="Q666" s="38"/>
      <c r="R666" s="38"/>
      <c r="S666" s="38"/>
      <c r="T666" s="38"/>
      <c r="U666" s="38"/>
      <c r="V666" s="38"/>
      <c r="W666" s="37"/>
      <c r="Y666" s="40">
        <f t="shared" si="132"/>
        <v>653</v>
      </c>
      <c r="Z666" s="41" t="e">
        <f>IF($G$6="январь",ROUND(#REF!-#REF!,2),IF(#REF!&gt;=#REF!,0,ROUND(#REF!-#REF!,2)))</f>
        <v>#REF!</v>
      </c>
      <c r="AA666" s="32" t="e">
        <f>IF(#REF!&gt;#REF!,#REF!-#REF!,0)</f>
        <v>#REF!</v>
      </c>
      <c r="AB666" s="42" t="e">
        <f>IF($G$6="январь",ROUND(#REF!-#REF!,2),IF(#REF!&gt;=#REF!,0,ROUND(#REF!-#REF!,2)))</f>
        <v>#REF!</v>
      </c>
      <c r="AC666" s="32" t="e">
        <f>IF(#REF!&gt;#REF!,#REF!-#REF!,0)</f>
        <v>#REF!</v>
      </c>
      <c r="AD666" s="32">
        <f t="shared" si="122"/>
        <v>0</v>
      </c>
      <c r="AE666" s="41">
        <f t="shared" si="123"/>
        <v>0</v>
      </c>
      <c r="AF666" s="41">
        <f t="shared" si="124"/>
        <v>0</v>
      </c>
      <c r="AG666" s="41">
        <f t="shared" si="125"/>
        <v>0</v>
      </c>
      <c r="AH666" s="41">
        <f t="shared" si="126"/>
        <v>0</v>
      </c>
      <c r="AI666" s="41">
        <f t="shared" si="127"/>
        <v>0</v>
      </c>
      <c r="AJ666" s="41">
        <f t="shared" si="128"/>
        <v>0</v>
      </c>
      <c r="AK666" s="41">
        <f t="shared" si="129"/>
        <v>0</v>
      </c>
      <c r="AL666" s="41">
        <f t="shared" si="130"/>
        <v>0</v>
      </c>
      <c r="AN666" s="40">
        <f t="shared" si="133"/>
        <v>653</v>
      </c>
      <c r="AO6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6" s="42">
        <f>IF(B666="",0,IF(ISERROR(VLOOKUP(B666,LesName,1,FALSE)),"ошибка в наименовании",0))</f>
        <v>0</v>
      </c>
      <c r="AQ666" s="42">
        <f>IF(OR(AND(LEN(C666)&gt;0,LEN(B666)&gt;0,H666&lt;&gt;0),AND(LEN(C666)=0,LEN(B666)=0,H666=0)),0,"введены не все данные (графы Б, В, 9)")</f>
        <v>0</v>
      </c>
    </row>
    <row r="667" spans="1:43" hidden="1" x14ac:dyDescent="0.2">
      <c r="A667" s="34">
        <v>654</v>
      </c>
      <c r="B667" s="35"/>
      <c r="C667" s="35"/>
      <c r="D667" s="35"/>
      <c r="E667" s="35"/>
      <c r="F667" s="36"/>
      <c r="G667" s="37"/>
      <c r="H667" s="39">
        <f t="shared" si="131"/>
        <v>0</v>
      </c>
      <c r="I667" s="38"/>
      <c r="J667" s="38"/>
      <c r="K667" s="38"/>
      <c r="L667" s="38"/>
      <c r="M667" s="38"/>
      <c r="N667" s="38"/>
      <c r="O667" s="38"/>
      <c r="P667" s="38"/>
      <c r="Q667" s="38"/>
      <c r="R667" s="38"/>
      <c r="S667" s="38"/>
      <c r="T667" s="38"/>
      <c r="U667" s="38"/>
      <c r="V667" s="38"/>
      <c r="W667" s="37"/>
      <c r="Y667" s="40">
        <f t="shared" si="132"/>
        <v>654</v>
      </c>
      <c r="Z667" s="41" t="e">
        <f>IF($G$6="январь",ROUND(#REF!-#REF!,2),IF(#REF!&gt;=#REF!,0,ROUND(#REF!-#REF!,2)))</f>
        <v>#REF!</v>
      </c>
      <c r="AA667" s="32" t="e">
        <f>IF(#REF!&gt;#REF!,#REF!-#REF!,0)</f>
        <v>#REF!</v>
      </c>
      <c r="AB667" s="42" t="e">
        <f>IF($G$6="январь",ROUND(#REF!-#REF!,2),IF(#REF!&gt;=#REF!,0,ROUND(#REF!-#REF!,2)))</f>
        <v>#REF!</v>
      </c>
      <c r="AC667" s="32" t="e">
        <f>IF(#REF!&gt;#REF!,#REF!-#REF!,0)</f>
        <v>#REF!</v>
      </c>
      <c r="AD667" s="32">
        <f t="shared" si="122"/>
        <v>0</v>
      </c>
      <c r="AE667" s="41">
        <f t="shared" si="123"/>
        <v>0</v>
      </c>
      <c r="AF667" s="41">
        <f t="shared" si="124"/>
        <v>0</v>
      </c>
      <c r="AG667" s="41">
        <f t="shared" si="125"/>
        <v>0</v>
      </c>
      <c r="AH667" s="41">
        <f t="shared" si="126"/>
        <v>0</v>
      </c>
      <c r="AI667" s="41">
        <f t="shared" si="127"/>
        <v>0</v>
      </c>
      <c r="AJ667" s="41">
        <f t="shared" si="128"/>
        <v>0</v>
      </c>
      <c r="AK667" s="41">
        <f t="shared" si="129"/>
        <v>0</v>
      </c>
      <c r="AL667" s="41">
        <f t="shared" si="130"/>
        <v>0</v>
      </c>
      <c r="AN667" s="40">
        <f t="shared" si="133"/>
        <v>654</v>
      </c>
      <c r="AO6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7" s="42">
        <f>IF(B667="",0,IF(ISERROR(VLOOKUP(B667,LesName,1,FALSE)),"ошибка в наименовании",0))</f>
        <v>0</v>
      </c>
      <c r="AQ667" s="42">
        <f>IF(OR(AND(LEN(C667)&gt;0,LEN(B667)&gt;0,H667&lt;&gt;0),AND(LEN(C667)=0,LEN(B667)=0,H667=0)),0,"введены не все данные (графы Б, В, 9)")</f>
        <v>0</v>
      </c>
    </row>
    <row r="668" spans="1:43" hidden="1" x14ac:dyDescent="0.2">
      <c r="A668" s="34">
        <v>655</v>
      </c>
      <c r="B668" s="35"/>
      <c r="C668" s="35"/>
      <c r="D668" s="35"/>
      <c r="E668" s="35"/>
      <c r="F668" s="36"/>
      <c r="G668" s="37"/>
      <c r="H668" s="39">
        <f t="shared" si="131"/>
        <v>0</v>
      </c>
      <c r="I668" s="38"/>
      <c r="J668" s="38"/>
      <c r="K668" s="38"/>
      <c r="L668" s="38"/>
      <c r="M668" s="38"/>
      <c r="N668" s="38"/>
      <c r="O668" s="38"/>
      <c r="P668" s="38"/>
      <c r="Q668" s="38"/>
      <c r="R668" s="38"/>
      <c r="S668" s="38"/>
      <c r="T668" s="38"/>
      <c r="U668" s="38"/>
      <c r="V668" s="38"/>
      <c r="W668" s="37"/>
      <c r="Y668" s="40">
        <f t="shared" si="132"/>
        <v>655</v>
      </c>
      <c r="Z668" s="41" t="e">
        <f>IF($G$6="январь",ROUND(#REF!-#REF!,2),IF(#REF!&gt;=#REF!,0,ROUND(#REF!-#REF!,2)))</f>
        <v>#REF!</v>
      </c>
      <c r="AA668" s="32" t="e">
        <f>IF(#REF!&gt;#REF!,#REF!-#REF!,0)</f>
        <v>#REF!</v>
      </c>
      <c r="AB668" s="42" t="e">
        <f>IF($G$6="январь",ROUND(#REF!-#REF!,2),IF(#REF!&gt;=#REF!,0,ROUND(#REF!-#REF!,2)))</f>
        <v>#REF!</v>
      </c>
      <c r="AC668" s="32" t="e">
        <f>IF(#REF!&gt;#REF!,#REF!-#REF!,0)</f>
        <v>#REF!</v>
      </c>
      <c r="AD668" s="32">
        <f t="shared" si="122"/>
        <v>0</v>
      </c>
      <c r="AE668" s="41">
        <f t="shared" si="123"/>
        <v>0</v>
      </c>
      <c r="AF668" s="41">
        <f t="shared" si="124"/>
        <v>0</v>
      </c>
      <c r="AG668" s="41">
        <f t="shared" si="125"/>
        <v>0</v>
      </c>
      <c r="AH668" s="41">
        <f t="shared" si="126"/>
        <v>0</v>
      </c>
      <c r="AI668" s="41">
        <f t="shared" si="127"/>
        <v>0</v>
      </c>
      <c r="AJ668" s="41">
        <f t="shared" si="128"/>
        <v>0</v>
      </c>
      <c r="AK668" s="41">
        <f t="shared" si="129"/>
        <v>0</v>
      </c>
      <c r="AL668" s="41">
        <f t="shared" si="130"/>
        <v>0</v>
      </c>
      <c r="AN668" s="40">
        <f t="shared" si="133"/>
        <v>655</v>
      </c>
      <c r="AO6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8" s="42">
        <f>IF(B668="",0,IF(ISERROR(VLOOKUP(B668,LesName,1,FALSE)),"ошибка в наименовании",0))</f>
        <v>0</v>
      </c>
      <c r="AQ668" s="42">
        <f>IF(OR(AND(LEN(C668)&gt;0,LEN(B668)&gt;0,H668&lt;&gt;0),AND(LEN(C668)=0,LEN(B668)=0,H668=0)),0,"введены не все данные (графы Б, В, 9)")</f>
        <v>0</v>
      </c>
    </row>
    <row r="669" spans="1:43" hidden="1" x14ac:dyDescent="0.2">
      <c r="A669" s="34">
        <v>656</v>
      </c>
      <c r="B669" s="35"/>
      <c r="C669" s="35"/>
      <c r="D669" s="35"/>
      <c r="E669" s="35"/>
      <c r="F669" s="36"/>
      <c r="G669" s="37"/>
      <c r="H669" s="39">
        <f t="shared" si="131"/>
        <v>0</v>
      </c>
      <c r="I669" s="38"/>
      <c r="J669" s="38"/>
      <c r="K669" s="38"/>
      <c r="L669" s="38"/>
      <c r="M669" s="38"/>
      <c r="N669" s="38"/>
      <c r="O669" s="38"/>
      <c r="P669" s="38"/>
      <c r="Q669" s="38"/>
      <c r="R669" s="38"/>
      <c r="S669" s="38"/>
      <c r="T669" s="38"/>
      <c r="U669" s="38"/>
      <c r="V669" s="38"/>
      <c r="W669" s="37"/>
      <c r="Y669" s="40">
        <f t="shared" si="132"/>
        <v>656</v>
      </c>
      <c r="Z669" s="41" t="e">
        <f>IF($G$6="январь",ROUND(#REF!-#REF!,2),IF(#REF!&gt;=#REF!,0,ROUND(#REF!-#REF!,2)))</f>
        <v>#REF!</v>
      </c>
      <c r="AA669" s="32" t="e">
        <f>IF(#REF!&gt;#REF!,#REF!-#REF!,0)</f>
        <v>#REF!</v>
      </c>
      <c r="AB669" s="42" t="e">
        <f>IF($G$6="январь",ROUND(#REF!-#REF!,2),IF(#REF!&gt;=#REF!,0,ROUND(#REF!-#REF!,2)))</f>
        <v>#REF!</v>
      </c>
      <c r="AC669" s="32" t="e">
        <f>IF(#REF!&gt;#REF!,#REF!-#REF!,0)</f>
        <v>#REF!</v>
      </c>
      <c r="AD669" s="32">
        <f t="shared" si="122"/>
        <v>0</v>
      </c>
      <c r="AE669" s="41">
        <f t="shared" si="123"/>
        <v>0</v>
      </c>
      <c r="AF669" s="41">
        <f t="shared" si="124"/>
        <v>0</v>
      </c>
      <c r="AG669" s="41">
        <f t="shared" si="125"/>
        <v>0</v>
      </c>
      <c r="AH669" s="41">
        <f t="shared" si="126"/>
        <v>0</v>
      </c>
      <c r="AI669" s="41">
        <f t="shared" si="127"/>
        <v>0</v>
      </c>
      <c r="AJ669" s="41">
        <f t="shared" si="128"/>
        <v>0</v>
      </c>
      <c r="AK669" s="41">
        <f t="shared" si="129"/>
        <v>0</v>
      </c>
      <c r="AL669" s="41">
        <f t="shared" si="130"/>
        <v>0</v>
      </c>
      <c r="AN669" s="40">
        <f t="shared" si="133"/>
        <v>656</v>
      </c>
      <c r="AO6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69" s="42">
        <f>IF(B669="",0,IF(ISERROR(VLOOKUP(B669,LesName,1,FALSE)),"ошибка в наименовании",0))</f>
        <v>0</v>
      </c>
      <c r="AQ669" s="42">
        <f>IF(OR(AND(LEN(C669)&gt;0,LEN(B669)&gt;0,H669&lt;&gt;0),AND(LEN(C669)=0,LEN(B669)=0,H669=0)),0,"введены не все данные (графы Б, В, 9)")</f>
        <v>0</v>
      </c>
    </row>
    <row r="670" spans="1:43" hidden="1" x14ac:dyDescent="0.2">
      <c r="A670" s="34">
        <v>657</v>
      </c>
      <c r="B670" s="35"/>
      <c r="C670" s="35"/>
      <c r="D670" s="35"/>
      <c r="E670" s="35"/>
      <c r="F670" s="36"/>
      <c r="G670" s="37"/>
      <c r="H670" s="39">
        <f t="shared" si="131"/>
        <v>0</v>
      </c>
      <c r="I670" s="38"/>
      <c r="J670" s="38"/>
      <c r="K670" s="38"/>
      <c r="L670" s="38"/>
      <c r="M670" s="38"/>
      <c r="N670" s="38"/>
      <c r="O670" s="38"/>
      <c r="P670" s="38"/>
      <c r="Q670" s="38"/>
      <c r="R670" s="38"/>
      <c r="S670" s="38"/>
      <c r="T670" s="38"/>
      <c r="U670" s="38"/>
      <c r="V670" s="38"/>
      <c r="W670" s="37"/>
      <c r="Y670" s="40">
        <f t="shared" si="132"/>
        <v>657</v>
      </c>
      <c r="Z670" s="41" t="e">
        <f>IF($G$6="январь",ROUND(#REF!-#REF!,2),IF(#REF!&gt;=#REF!,0,ROUND(#REF!-#REF!,2)))</f>
        <v>#REF!</v>
      </c>
      <c r="AA670" s="32" t="e">
        <f>IF(#REF!&gt;#REF!,#REF!-#REF!,0)</f>
        <v>#REF!</v>
      </c>
      <c r="AB670" s="42" t="e">
        <f>IF($G$6="январь",ROUND(#REF!-#REF!,2),IF(#REF!&gt;=#REF!,0,ROUND(#REF!-#REF!,2)))</f>
        <v>#REF!</v>
      </c>
      <c r="AC670" s="32" t="e">
        <f>IF(#REF!&gt;#REF!,#REF!-#REF!,0)</f>
        <v>#REF!</v>
      </c>
      <c r="AD670" s="32">
        <f t="shared" si="122"/>
        <v>0</v>
      </c>
      <c r="AE670" s="41">
        <f t="shared" si="123"/>
        <v>0</v>
      </c>
      <c r="AF670" s="41">
        <f t="shared" si="124"/>
        <v>0</v>
      </c>
      <c r="AG670" s="41">
        <f t="shared" si="125"/>
        <v>0</v>
      </c>
      <c r="AH670" s="41">
        <f t="shared" si="126"/>
        <v>0</v>
      </c>
      <c r="AI670" s="41">
        <f t="shared" si="127"/>
        <v>0</v>
      </c>
      <c r="AJ670" s="41">
        <f t="shared" si="128"/>
        <v>0</v>
      </c>
      <c r="AK670" s="41">
        <f t="shared" si="129"/>
        <v>0</v>
      </c>
      <c r="AL670" s="41">
        <f t="shared" si="130"/>
        <v>0</v>
      </c>
      <c r="AN670" s="40">
        <f t="shared" si="133"/>
        <v>657</v>
      </c>
      <c r="AO6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0" s="42">
        <f>IF(B670="",0,IF(ISERROR(VLOOKUP(B670,LesName,1,FALSE)),"ошибка в наименовании",0))</f>
        <v>0</v>
      </c>
      <c r="AQ670" s="42">
        <f>IF(OR(AND(LEN(C670)&gt;0,LEN(B670)&gt;0,H670&lt;&gt;0),AND(LEN(C670)=0,LEN(B670)=0,H670=0)),0,"введены не все данные (графы Б, В, 9)")</f>
        <v>0</v>
      </c>
    </row>
    <row r="671" spans="1:43" hidden="1" x14ac:dyDescent="0.2">
      <c r="A671" s="34">
        <v>658</v>
      </c>
      <c r="B671" s="35"/>
      <c r="C671" s="35"/>
      <c r="D671" s="35"/>
      <c r="E671" s="35"/>
      <c r="F671" s="36"/>
      <c r="G671" s="37"/>
      <c r="H671" s="39">
        <f t="shared" si="131"/>
        <v>0</v>
      </c>
      <c r="I671" s="38"/>
      <c r="J671" s="38"/>
      <c r="K671" s="38"/>
      <c r="L671" s="38"/>
      <c r="M671" s="38"/>
      <c r="N671" s="38"/>
      <c r="O671" s="38"/>
      <c r="P671" s="38"/>
      <c r="Q671" s="38"/>
      <c r="R671" s="38"/>
      <c r="S671" s="38"/>
      <c r="T671" s="38"/>
      <c r="U671" s="38"/>
      <c r="V671" s="38"/>
      <c r="W671" s="37"/>
      <c r="Y671" s="40">
        <f t="shared" si="132"/>
        <v>658</v>
      </c>
      <c r="Z671" s="41" t="e">
        <f>IF($G$6="январь",ROUND(#REF!-#REF!,2),IF(#REF!&gt;=#REF!,0,ROUND(#REF!-#REF!,2)))</f>
        <v>#REF!</v>
      </c>
      <c r="AA671" s="32" t="e">
        <f>IF(#REF!&gt;#REF!,#REF!-#REF!,0)</f>
        <v>#REF!</v>
      </c>
      <c r="AB671" s="42" t="e">
        <f>IF($G$6="январь",ROUND(#REF!-#REF!,2),IF(#REF!&gt;=#REF!,0,ROUND(#REF!-#REF!,2)))</f>
        <v>#REF!</v>
      </c>
      <c r="AC671" s="32" t="e">
        <f>IF(#REF!&gt;#REF!,#REF!-#REF!,0)</f>
        <v>#REF!</v>
      </c>
      <c r="AD671" s="32">
        <f t="shared" si="122"/>
        <v>0</v>
      </c>
      <c r="AE671" s="41">
        <f t="shared" si="123"/>
        <v>0</v>
      </c>
      <c r="AF671" s="41">
        <f t="shared" si="124"/>
        <v>0</v>
      </c>
      <c r="AG671" s="41">
        <f t="shared" si="125"/>
        <v>0</v>
      </c>
      <c r="AH671" s="41">
        <f t="shared" si="126"/>
        <v>0</v>
      </c>
      <c r="AI671" s="41">
        <f t="shared" si="127"/>
        <v>0</v>
      </c>
      <c r="AJ671" s="41">
        <f t="shared" si="128"/>
        <v>0</v>
      </c>
      <c r="AK671" s="41">
        <f t="shared" si="129"/>
        <v>0</v>
      </c>
      <c r="AL671" s="41">
        <f t="shared" si="130"/>
        <v>0</v>
      </c>
      <c r="AN671" s="40">
        <f t="shared" si="133"/>
        <v>658</v>
      </c>
      <c r="AO6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1" s="42">
        <f>IF(B671="",0,IF(ISERROR(VLOOKUP(B671,LesName,1,FALSE)),"ошибка в наименовании",0))</f>
        <v>0</v>
      </c>
      <c r="AQ671" s="42">
        <f>IF(OR(AND(LEN(C671)&gt;0,LEN(B671)&gt;0,H671&lt;&gt;0),AND(LEN(C671)=0,LEN(B671)=0,H671=0)),0,"введены не все данные (графы Б, В, 9)")</f>
        <v>0</v>
      </c>
    </row>
    <row r="672" spans="1:43" hidden="1" x14ac:dyDescent="0.2">
      <c r="A672" s="34">
        <v>659</v>
      </c>
      <c r="B672" s="35"/>
      <c r="C672" s="35"/>
      <c r="D672" s="35"/>
      <c r="E672" s="35"/>
      <c r="F672" s="36"/>
      <c r="G672" s="37"/>
      <c r="H672" s="39">
        <f t="shared" si="131"/>
        <v>0</v>
      </c>
      <c r="I672" s="38"/>
      <c r="J672" s="38"/>
      <c r="K672" s="38"/>
      <c r="L672" s="38"/>
      <c r="M672" s="38"/>
      <c r="N672" s="38"/>
      <c r="O672" s="38"/>
      <c r="P672" s="38"/>
      <c r="Q672" s="38"/>
      <c r="R672" s="38"/>
      <c r="S672" s="38"/>
      <c r="T672" s="38"/>
      <c r="U672" s="38"/>
      <c r="V672" s="38"/>
      <c r="W672" s="37"/>
      <c r="Y672" s="40">
        <f t="shared" si="132"/>
        <v>659</v>
      </c>
      <c r="Z672" s="41" t="e">
        <f>IF($G$6="январь",ROUND(#REF!-#REF!,2),IF(#REF!&gt;=#REF!,0,ROUND(#REF!-#REF!,2)))</f>
        <v>#REF!</v>
      </c>
      <c r="AA672" s="32" t="e">
        <f>IF(#REF!&gt;#REF!,#REF!-#REF!,0)</f>
        <v>#REF!</v>
      </c>
      <c r="AB672" s="42" t="e">
        <f>IF($G$6="январь",ROUND(#REF!-#REF!,2),IF(#REF!&gt;=#REF!,0,ROUND(#REF!-#REF!,2)))</f>
        <v>#REF!</v>
      </c>
      <c r="AC672" s="32" t="e">
        <f>IF(#REF!&gt;#REF!,#REF!-#REF!,0)</f>
        <v>#REF!</v>
      </c>
      <c r="AD672" s="32">
        <f t="shared" si="122"/>
        <v>0</v>
      </c>
      <c r="AE672" s="41">
        <f t="shared" si="123"/>
        <v>0</v>
      </c>
      <c r="AF672" s="41">
        <f t="shared" si="124"/>
        <v>0</v>
      </c>
      <c r="AG672" s="41">
        <f t="shared" si="125"/>
        <v>0</v>
      </c>
      <c r="AH672" s="41">
        <f t="shared" si="126"/>
        <v>0</v>
      </c>
      <c r="AI672" s="41">
        <f t="shared" si="127"/>
        <v>0</v>
      </c>
      <c r="AJ672" s="41">
        <f t="shared" si="128"/>
        <v>0</v>
      </c>
      <c r="AK672" s="41">
        <f t="shared" si="129"/>
        <v>0</v>
      </c>
      <c r="AL672" s="41">
        <f t="shared" si="130"/>
        <v>0</v>
      </c>
      <c r="AN672" s="40">
        <f t="shared" si="133"/>
        <v>659</v>
      </c>
      <c r="AO6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2" s="42">
        <f>IF(B672="",0,IF(ISERROR(VLOOKUP(B672,LesName,1,FALSE)),"ошибка в наименовании",0))</f>
        <v>0</v>
      </c>
      <c r="AQ672" s="42">
        <f>IF(OR(AND(LEN(C672)&gt;0,LEN(B672)&gt;0,H672&lt;&gt;0),AND(LEN(C672)=0,LEN(B672)=0,H672=0)),0,"введены не все данные (графы Б, В, 9)")</f>
        <v>0</v>
      </c>
    </row>
    <row r="673" spans="1:43" hidden="1" x14ac:dyDescent="0.2">
      <c r="A673" s="34">
        <v>660</v>
      </c>
      <c r="B673" s="35"/>
      <c r="C673" s="35"/>
      <c r="D673" s="35"/>
      <c r="E673" s="35"/>
      <c r="F673" s="36"/>
      <c r="G673" s="37"/>
      <c r="H673" s="39">
        <f t="shared" si="131"/>
        <v>0</v>
      </c>
      <c r="I673" s="38"/>
      <c r="J673" s="38"/>
      <c r="K673" s="38"/>
      <c r="L673" s="38"/>
      <c r="M673" s="38"/>
      <c r="N673" s="38"/>
      <c r="O673" s="38"/>
      <c r="P673" s="38"/>
      <c r="Q673" s="38"/>
      <c r="R673" s="38"/>
      <c r="S673" s="38"/>
      <c r="T673" s="38"/>
      <c r="U673" s="38"/>
      <c r="V673" s="38"/>
      <c r="W673" s="37"/>
      <c r="Y673" s="40">
        <f t="shared" si="132"/>
        <v>660</v>
      </c>
      <c r="Z673" s="41" t="e">
        <f>IF($G$6="январь",ROUND(#REF!-#REF!,2),IF(#REF!&gt;=#REF!,0,ROUND(#REF!-#REF!,2)))</f>
        <v>#REF!</v>
      </c>
      <c r="AA673" s="32" t="e">
        <f>IF(#REF!&gt;#REF!,#REF!-#REF!,0)</f>
        <v>#REF!</v>
      </c>
      <c r="AB673" s="42" t="e">
        <f>IF($G$6="январь",ROUND(#REF!-#REF!,2),IF(#REF!&gt;=#REF!,0,ROUND(#REF!-#REF!,2)))</f>
        <v>#REF!</v>
      </c>
      <c r="AC673" s="32" t="e">
        <f>IF(#REF!&gt;#REF!,#REF!-#REF!,0)</f>
        <v>#REF!</v>
      </c>
      <c r="AD673" s="32">
        <f t="shared" si="122"/>
        <v>0</v>
      </c>
      <c r="AE673" s="41">
        <f t="shared" si="123"/>
        <v>0</v>
      </c>
      <c r="AF673" s="41">
        <f t="shared" si="124"/>
        <v>0</v>
      </c>
      <c r="AG673" s="41">
        <f t="shared" si="125"/>
        <v>0</v>
      </c>
      <c r="AH673" s="41">
        <f t="shared" si="126"/>
        <v>0</v>
      </c>
      <c r="AI673" s="41">
        <f t="shared" si="127"/>
        <v>0</v>
      </c>
      <c r="AJ673" s="41">
        <f t="shared" si="128"/>
        <v>0</v>
      </c>
      <c r="AK673" s="41">
        <f t="shared" si="129"/>
        <v>0</v>
      </c>
      <c r="AL673" s="41">
        <f t="shared" si="130"/>
        <v>0</v>
      </c>
      <c r="AN673" s="40">
        <f t="shared" si="133"/>
        <v>660</v>
      </c>
      <c r="AO6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3" s="42">
        <f>IF(B673="",0,IF(ISERROR(VLOOKUP(B673,LesName,1,FALSE)),"ошибка в наименовании",0))</f>
        <v>0</v>
      </c>
      <c r="AQ673" s="42">
        <f>IF(OR(AND(LEN(C673)&gt;0,LEN(B673)&gt;0,H673&lt;&gt;0),AND(LEN(C673)=0,LEN(B673)=0,H673=0)),0,"введены не все данные (графы Б, В, 9)")</f>
        <v>0</v>
      </c>
    </row>
    <row r="674" spans="1:43" hidden="1" x14ac:dyDescent="0.2">
      <c r="A674" s="34">
        <v>661</v>
      </c>
      <c r="B674" s="35"/>
      <c r="C674" s="35"/>
      <c r="D674" s="35"/>
      <c r="E674" s="35"/>
      <c r="F674" s="36"/>
      <c r="G674" s="37"/>
      <c r="H674" s="39">
        <f t="shared" si="131"/>
        <v>0</v>
      </c>
      <c r="I674" s="38"/>
      <c r="J674" s="38"/>
      <c r="K674" s="38"/>
      <c r="L674" s="38"/>
      <c r="M674" s="38"/>
      <c r="N674" s="38"/>
      <c r="O674" s="38"/>
      <c r="P674" s="38"/>
      <c r="Q674" s="38"/>
      <c r="R674" s="38"/>
      <c r="S674" s="38"/>
      <c r="T674" s="38"/>
      <c r="U674" s="38"/>
      <c r="V674" s="38"/>
      <c r="W674" s="37"/>
      <c r="Y674" s="40">
        <f t="shared" si="132"/>
        <v>661</v>
      </c>
      <c r="Z674" s="41" t="e">
        <f>IF($G$6="январь",ROUND(#REF!-#REF!,2),IF(#REF!&gt;=#REF!,0,ROUND(#REF!-#REF!,2)))</f>
        <v>#REF!</v>
      </c>
      <c r="AA674" s="32" t="e">
        <f>IF(#REF!&gt;#REF!,#REF!-#REF!,0)</f>
        <v>#REF!</v>
      </c>
      <c r="AB674" s="42" t="e">
        <f>IF($G$6="январь",ROUND(#REF!-#REF!,2),IF(#REF!&gt;=#REF!,0,ROUND(#REF!-#REF!,2)))</f>
        <v>#REF!</v>
      </c>
      <c r="AC674" s="32" t="e">
        <f>IF(#REF!&gt;#REF!,#REF!-#REF!,0)</f>
        <v>#REF!</v>
      </c>
      <c r="AD674" s="32">
        <f t="shared" si="122"/>
        <v>0</v>
      </c>
      <c r="AE674" s="41">
        <f t="shared" si="123"/>
        <v>0</v>
      </c>
      <c r="AF674" s="41">
        <f t="shared" si="124"/>
        <v>0</v>
      </c>
      <c r="AG674" s="41">
        <f t="shared" si="125"/>
        <v>0</v>
      </c>
      <c r="AH674" s="41">
        <f t="shared" si="126"/>
        <v>0</v>
      </c>
      <c r="AI674" s="41">
        <f t="shared" si="127"/>
        <v>0</v>
      </c>
      <c r="AJ674" s="41">
        <f t="shared" si="128"/>
        <v>0</v>
      </c>
      <c r="AK674" s="41">
        <f t="shared" si="129"/>
        <v>0</v>
      </c>
      <c r="AL674" s="41">
        <f t="shared" si="130"/>
        <v>0</v>
      </c>
      <c r="AN674" s="40">
        <f t="shared" si="133"/>
        <v>661</v>
      </c>
      <c r="AO6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4" s="42">
        <f>IF(B674="",0,IF(ISERROR(VLOOKUP(B674,LesName,1,FALSE)),"ошибка в наименовании",0))</f>
        <v>0</v>
      </c>
      <c r="AQ674" s="42">
        <f>IF(OR(AND(LEN(C674)&gt;0,LEN(B674)&gt;0,H674&lt;&gt;0),AND(LEN(C674)=0,LEN(B674)=0,H674=0)),0,"введены не все данные (графы Б, В, 9)")</f>
        <v>0</v>
      </c>
    </row>
    <row r="675" spans="1:43" hidden="1" x14ac:dyDescent="0.2">
      <c r="A675" s="34">
        <v>662</v>
      </c>
      <c r="B675" s="35"/>
      <c r="C675" s="35"/>
      <c r="D675" s="35"/>
      <c r="E675" s="35"/>
      <c r="F675" s="36"/>
      <c r="G675" s="37"/>
      <c r="H675" s="39">
        <f t="shared" si="131"/>
        <v>0</v>
      </c>
      <c r="I675" s="38"/>
      <c r="J675" s="38"/>
      <c r="K675" s="38"/>
      <c r="L675" s="38"/>
      <c r="M675" s="38"/>
      <c r="N675" s="38"/>
      <c r="O675" s="38"/>
      <c r="P675" s="38"/>
      <c r="Q675" s="38"/>
      <c r="R675" s="38"/>
      <c r="S675" s="38"/>
      <c r="T675" s="38"/>
      <c r="U675" s="38"/>
      <c r="V675" s="38"/>
      <c r="W675" s="37"/>
      <c r="Y675" s="40">
        <f t="shared" si="132"/>
        <v>662</v>
      </c>
      <c r="Z675" s="41" t="e">
        <f>IF($G$6="январь",ROUND(#REF!-#REF!,2),IF(#REF!&gt;=#REF!,0,ROUND(#REF!-#REF!,2)))</f>
        <v>#REF!</v>
      </c>
      <c r="AA675" s="32" t="e">
        <f>IF(#REF!&gt;#REF!,#REF!-#REF!,0)</f>
        <v>#REF!</v>
      </c>
      <c r="AB675" s="42" t="e">
        <f>IF($G$6="январь",ROUND(#REF!-#REF!,2),IF(#REF!&gt;=#REF!,0,ROUND(#REF!-#REF!,2)))</f>
        <v>#REF!</v>
      </c>
      <c r="AC675" s="32" t="e">
        <f>IF(#REF!&gt;#REF!,#REF!-#REF!,0)</f>
        <v>#REF!</v>
      </c>
      <c r="AD675" s="32">
        <f t="shared" si="122"/>
        <v>0</v>
      </c>
      <c r="AE675" s="41">
        <f t="shared" si="123"/>
        <v>0</v>
      </c>
      <c r="AF675" s="41">
        <f t="shared" si="124"/>
        <v>0</v>
      </c>
      <c r="AG675" s="41">
        <f t="shared" si="125"/>
        <v>0</v>
      </c>
      <c r="AH675" s="41">
        <f t="shared" si="126"/>
        <v>0</v>
      </c>
      <c r="AI675" s="41">
        <f t="shared" si="127"/>
        <v>0</v>
      </c>
      <c r="AJ675" s="41">
        <f t="shared" si="128"/>
        <v>0</v>
      </c>
      <c r="AK675" s="41">
        <f t="shared" si="129"/>
        <v>0</v>
      </c>
      <c r="AL675" s="41">
        <f t="shared" si="130"/>
        <v>0</v>
      </c>
      <c r="AN675" s="40">
        <f t="shared" si="133"/>
        <v>662</v>
      </c>
      <c r="AO6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5" s="42">
        <f>IF(B675="",0,IF(ISERROR(VLOOKUP(B675,LesName,1,FALSE)),"ошибка в наименовании",0))</f>
        <v>0</v>
      </c>
      <c r="AQ675" s="42">
        <f>IF(OR(AND(LEN(C675)&gt;0,LEN(B675)&gt;0,H675&lt;&gt;0),AND(LEN(C675)=0,LEN(B675)=0,H675=0)),0,"введены не все данные (графы Б, В, 9)")</f>
        <v>0</v>
      </c>
    </row>
    <row r="676" spans="1:43" hidden="1" x14ac:dyDescent="0.2">
      <c r="A676" s="34">
        <v>663</v>
      </c>
      <c r="B676" s="35"/>
      <c r="C676" s="35"/>
      <c r="D676" s="35"/>
      <c r="E676" s="35"/>
      <c r="F676" s="36"/>
      <c r="G676" s="37"/>
      <c r="H676" s="39">
        <f t="shared" si="131"/>
        <v>0</v>
      </c>
      <c r="I676" s="38"/>
      <c r="J676" s="38"/>
      <c r="K676" s="38"/>
      <c r="L676" s="38"/>
      <c r="M676" s="38"/>
      <c r="N676" s="38"/>
      <c r="O676" s="38"/>
      <c r="P676" s="38"/>
      <c r="Q676" s="38"/>
      <c r="R676" s="38"/>
      <c r="S676" s="38"/>
      <c r="T676" s="38"/>
      <c r="U676" s="38"/>
      <c r="V676" s="38"/>
      <c r="W676" s="37"/>
      <c r="Y676" s="40">
        <f t="shared" si="132"/>
        <v>663</v>
      </c>
      <c r="Z676" s="41" t="e">
        <f>IF($G$6="январь",ROUND(#REF!-#REF!,2),IF(#REF!&gt;=#REF!,0,ROUND(#REF!-#REF!,2)))</f>
        <v>#REF!</v>
      </c>
      <c r="AA676" s="32" t="e">
        <f>IF(#REF!&gt;#REF!,#REF!-#REF!,0)</f>
        <v>#REF!</v>
      </c>
      <c r="AB676" s="42" t="e">
        <f>IF($G$6="январь",ROUND(#REF!-#REF!,2),IF(#REF!&gt;=#REF!,0,ROUND(#REF!-#REF!,2)))</f>
        <v>#REF!</v>
      </c>
      <c r="AC676" s="32" t="e">
        <f>IF(#REF!&gt;#REF!,#REF!-#REF!,0)</f>
        <v>#REF!</v>
      </c>
      <c r="AD676" s="32">
        <f t="shared" si="122"/>
        <v>0</v>
      </c>
      <c r="AE676" s="41">
        <f t="shared" si="123"/>
        <v>0</v>
      </c>
      <c r="AF676" s="41">
        <f t="shared" si="124"/>
        <v>0</v>
      </c>
      <c r="AG676" s="41">
        <f t="shared" si="125"/>
        <v>0</v>
      </c>
      <c r="AH676" s="41">
        <f t="shared" si="126"/>
        <v>0</v>
      </c>
      <c r="AI676" s="41">
        <f t="shared" si="127"/>
        <v>0</v>
      </c>
      <c r="AJ676" s="41">
        <f t="shared" si="128"/>
        <v>0</v>
      </c>
      <c r="AK676" s="41">
        <f t="shared" si="129"/>
        <v>0</v>
      </c>
      <c r="AL676" s="41">
        <f t="shared" si="130"/>
        <v>0</v>
      </c>
      <c r="AN676" s="40">
        <f t="shared" si="133"/>
        <v>663</v>
      </c>
      <c r="AO6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6" s="42">
        <f>IF(B676="",0,IF(ISERROR(VLOOKUP(B676,LesName,1,FALSE)),"ошибка в наименовании",0))</f>
        <v>0</v>
      </c>
      <c r="AQ676" s="42">
        <f>IF(OR(AND(LEN(C676)&gt;0,LEN(B676)&gt;0,H676&lt;&gt;0),AND(LEN(C676)=0,LEN(B676)=0,H676=0)),0,"введены не все данные (графы Б, В, 9)")</f>
        <v>0</v>
      </c>
    </row>
    <row r="677" spans="1:43" hidden="1" x14ac:dyDescent="0.2">
      <c r="A677" s="34">
        <v>664</v>
      </c>
      <c r="B677" s="35"/>
      <c r="C677" s="35"/>
      <c r="D677" s="35"/>
      <c r="E677" s="35"/>
      <c r="F677" s="36"/>
      <c r="G677" s="37"/>
      <c r="H677" s="39">
        <f t="shared" si="131"/>
        <v>0</v>
      </c>
      <c r="I677" s="38"/>
      <c r="J677" s="38"/>
      <c r="K677" s="38"/>
      <c r="L677" s="38"/>
      <c r="M677" s="38"/>
      <c r="N677" s="38"/>
      <c r="O677" s="38"/>
      <c r="P677" s="38"/>
      <c r="Q677" s="38"/>
      <c r="R677" s="38"/>
      <c r="S677" s="38"/>
      <c r="T677" s="38"/>
      <c r="U677" s="38"/>
      <c r="V677" s="38"/>
      <c r="W677" s="37"/>
      <c r="Y677" s="40">
        <f t="shared" si="132"/>
        <v>664</v>
      </c>
      <c r="Z677" s="41" t="e">
        <f>IF($G$6="январь",ROUND(#REF!-#REF!,2),IF(#REF!&gt;=#REF!,0,ROUND(#REF!-#REF!,2)))</f>
        <v>#REF!</v>
      </c>
      <c r="AA677" s="32" t="e">
        <f>IF(#REF!&gt;#REF!,#REF!-#REF!,0)</f>
        <v>#REF!</v>
      </c>
      <c r="AB677" s="42" t="e">
        <f>IF($G$6="январь",ROUND(#REF!-#REF!,2),IF(#REF!&gt;=#REF!,0,ROUND(#REF!-#REF!,2)))</f>
        <v>#REF!</v>
      </c>
      <c r="AC677" s="32" t="e">
        <f>IF(#REF!&gt;#REF!,#REF!-#REF!,0)</f>
        <v>#REF!</v>
      </c>
      <c r="AD677" s="32">
        <f t="shared" si="122"/>
        <v>0</v>
      </c>
      <c r="AE677" s="41">
        <f t="shared" si="123"/>
        <v>0</v>
      </c>
      <c r="AF677" s="41">
        <f t="shared" si="124"/>
        <v>0</v>
      </c>
      <c r="AG677" s="41">
        <f t="shared" si="125"/>
        <v>0</v>
      </c>
      <c r="AH677" s="41">
        <f t="shared" si="126"/>
        <v>0</v>
      </c>
      <c r="AI677" s="41">
        <f t="shared" si="127"/>
        <v>0</v>
      </c>
      <c r="AJ677" s="41">
        <f t="shared" si="128"/>
        <v>0</v>
      </c>
      <c r="AK677" s="41">
        <f t="shared" si="129"/>
        <v>0</v>
      </c>
      <c r="AL677" s="41">
        <f t="shared" si="130"/>
        <v>0</v>
      </c>
      <c r="AN677" s="40">
        <f t="shared" si="133"/>
        <v>664</v>
      </c>
      <c r="AO6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7" s="42">
        <f>IF(B677="",0,IF(ISERROR(VLOOKUP(B677,LesName,1,FALSE)),"ошибка в наименовании",0))</f>
        <v>0</v>
      </c>
      <c r="AQ677" s="42">
        <f>IF(OR(AND(LEN(C677)&gt;0,LEN(B677)&gt;0,H677&lt;&gt;0),AND(LEN(C677)=0,LEN(B677)=0,H677=0)),0,"введены не все данные (графы Б, В, 9)")</f>
        <v>0</v>
      </c>
    </row>
    <row r="678" spans="1:43" hidden="1" x14ac:dyDescent="0.2">
      <c r="A678" s="34">
        <v>665</v>
      </c>
      <c r="B678" s="35"/>
      <c r="C678" s="35"/>
      <c r="D678" s="35"/>
      <c r="E678" s="35"/>
      <c r="F678" s="36"/>
      <c r="G678" s="37"/>
      <c r="H678" s="39">
        <f t="shared" si="131"/>
        <v>0</v>
      </c>
      <c r="I678" s="38"/>
      <c r="J678" s="38"/>
      <c r="K678" s="38"/>
      <c r="L678" s="38"/>
      <c r="M678" s="38"/>
      <c r="N678" s="38"/>
      <c r="O678" s="38"/>
      <c r="P678" s="38"/>
      <c r="Q678" s="38"/>
      <c r="R678" s="38"/>
      <c r="S678" s="38"/>
      <c r="T678" s="38"/>
      <c r="U678" s="38"/>
      <c r="V678" s="38"/>
      <c r="W678" s="37"/>
      <c r="Y678" s="40">
        <f t="shared" si="132"/>
        <v>665</v>
      </c>
      <c r="Z678" s="41" t="e">
        <f>IF($G$6="январь",ROUND(#REF!-#REF!,2),IF(#REF!&gt;=#REF!,0,ROUND(#REF!-#REF!,2)))</f>
        <v>#REF!</v>
      </c>
      <c r="AA678" s="32" t="e">
        <f>IF(#REF!&gt;#REF!,#REF!-#REF!,0)</f>
        <v>#REF!</v>
      </c>
      <c r="AB678" s="42" t="e">
        <f>IF($G$6="январь",ROUND(#REF!-#REF!,2),IF(#REF!&gt;=#REF!,0,ROUND(#REF!-#REF!,2)))</f>
        <v>#REF!</v>
      </c>
      <c r="AC678" s="32" t="e">
        <f>IF(#REF!&gt;#REF!,#REF!-#REF!,0)</f>
        <v>#REF!</v>
      </c>
      <c r="AD678" s="32">
        <f t="shared" si="122"/>
        <v>0</v>
      </c>
      <c r="AE678" s="41">
        <f t="shared" si="123"/>
        <v>0</v>
      </c>
      <c r="AF678" s="41">
        <f t="shared" si="124"/>
        <v>0</v>
      </c>
      <c r="AG678" s="41">
        <f t="shared" si="125"/>
        <v>0</v>
      </c>
      <c r="AH678" s="41">
        <f t="shared" si="126"/>
        <v>0</v>
      </c>
      <c r="AI678" s="41">
        <f t="shared" si="127"/>
        <v>0</v>
      </c>
      <c r="AJ678" s="41">
        <f t="shared" si="128"/>
        <v>0</v>
      </c>
      <c r="AK678" s="41">
        <f t="shared" si="129"/>
        <v>0</v>
      </c>
      <c r="AL678" s="41">
        <f t="shared" si="130"/>
        <v>0</v>
      </c>
      <c r="AN678" s="40">
        <f t="shared" si="133"/>
        <v>665</v>
      </c>
      <c r="AO6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8" s="42">
        <f>IF(B678="",0,IF(ISERROR(VLOOKUP(B678,LesName,1,FALSE)),"ошибка в наименовании",0))</f>
        <v>0</v>
      </c>
      <c r="AQ678" s="42">
        <f>IF(OR(AND(LEN(C678)&gt;0,LEN(B678)&gt;0,H678&lt;&gt;0),AND(LEN(C678)=0,LEN(B678)=0,H678=0)),0,"введены не все данные (графы Б, В, 9)")</f>
        <v>0</v>
      </c>
    </row>
    <row r="679" spans="1:43" hidden="1" x14ac:dyDescent="0.2">
      <c r="A679" s="34">
        <v>666</v>
      </c>
      <c r="B679" s="35"/>
      <c r="C679" s="35"/>
      <c r="D679" s="35"/>
      <c r="E679" s="35"/>
      <c r="F679" s="36"/>
      <c r="G679" s="37"/>
      <c r="H679" s="39">
        <f t="shared" si="131"/>
        <v>0</v>
      </c>
      <c r="I679" s="38"/>
      <c r="J679" s="38"/>
      <c r="K679" s="38"/>
      <c r="L679" s="38"/>
      <c r="M679" s="38"/>
      <c r="N679" s="38"/>
      <c r="O679" s="38"/>
      <c r="P679" s="38"/>
      <c r="Q679" s="38"/>
      <c r="R679" s="38"/>
      <c r="S679" s="38"/>
      <c r="T679" s="38"/>
      <c r="U679" s="38"/>
      <c r="V679" s="38"/>
      <c r="W679" s="37"/>
      <c r="Y679" s="40">
        <f t="shared" si="132"/>
        <v>666</v>
      </c>
      <c r="Z679" s="41" t="e">
        <f>IF($G$6="январь",ROUND(#REF!-#REF!,2),IF(#REF!&gt;=#REF!,0,ROUND(#REF!-#REF!,2)))</f>
        <v>#REF!</v>
      </c>
      <c r="AA679" s="32" t="e">
        <f>IF(#REF!&gt;#REF!,#REF!-#REF!,0)</f>
        <v>#REF!</v>
      </c>
      <c r="AB679" s="42" t="e">
        <f>IF($G$6="январь",ROUND(#REF!-#REF!,2),IF(#REF!&gt;=#REF!,0,ROUND(#REF!-#REF!,2)))</f>
        <v>#REF!</v>
      </c>
      <c r="AC679" s="32" t="e">
        <f>IF(#REF!&gt;#REF!,#REF!-#REF!,0)</f>
        <v>#REF!</v>
      </c>
      <c r="AD679" s="32">
        <f t="shared" si="122"/>
        <v>0</v>
      </c>
      <c r="AE679" s="41">
        <f t="shared" si="123"/>
        <v>0</v>
      </c>
      <c r="AF679" s="41">
        <f t="shared" si="124"/>
        <v>0</v>
      </c>
      <c r="AG679" s="41">
        <f t="shared" si="125"/>
        <v>0</v>
      </c>
      <c r="AH679" s="41">
        <f t="shared" si="126"/>
        <v>0</v>
      </c>
      <c r="AI679" s="41">
        <f t="shared" si="127"/>
        <v>0</v>
      </c>
      <c r="AJ679" s="41">
        <f t="shared" si="128"/>
        <v>0</v>
      </c>
      <c r="AK679" s="41">
        <f t="shared" si="129"/>
        <v>0</v>
      </c>
      <c r="AL679" s="41">
        <f t="shared" si="130"/>
        <v>0</v>
      </c>
      <c r="AN679" s="40">
        <f t="shared" si="133"/>
        <v>666</v>
      </c>
      <c r="AO6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79" s="42">
        <f>IF(B679="",0,IF(ISERROR(VLOOKUP(B679,LesName,1,FALSE)),"ошибка в наименовании",0))</f>
        <v>0</v>
      </c>
      <c r="AQ679" s="42">
        <f>IF(OR(AND(LEN(C679)&gt;0,LEN(B679)&gt;0,H679&lt;&gt;0),AND(LEN(C679)=0,LEN(B679)=0,H679=0)),0,"введены не все данные (графы Б, В, 9)")</f>
        <v>0</v>
      </c>
    </row>
    <row r="680" spans="1:43" hidden="1" x14ac:dyDescent="0.2">
      <c r="A680" s="34">
        <v>667</v>
      </c>
      <c r="B680" s="35"/>
      <c r="C680" s="35"/>
      <c r="D680" s="35"/>
      <c r="E680" s="35"/>
      <c r="F680" s="36"/>
      <c r="G680" s="37"/>
      <c r="H680" s="39">
        <f t="shared" si="131"/>
        <v>0</v>
      </c>
      <c r="I680" s="38"/>
      <c r="J680" s="38"/>
      <c r="K680" s="38"/>
      <c r="L680" s="38"/>
      <c r="M680" s="38"/>
      <c r="N680" s="38"/>
      <c r="O680" s="38"/>
      <c r="P680" s="38"/>
      <c r="Q680" s="38"/>
      <c r="R680" s="38"/>
      <c r="S680" s="38"/>
      <c r="T680" s="38"/>
      <c r="U680" s="38"/>
      <c r="V680" s="38"/>
      <c r="W680" s="37"/>
      <c r="Y680" s="40">
        <f t="shared" si="132"/>
        <v>667</v>
      </c>
      <c r="Z680" s="41" t="e">
        <f>IF($G$6="январь",ROUND(#REF!-#REF!,2),IF(#REF!&gt;=#REF!,0,ROUND(#REF!-#REF!,2)))</f>
        <v>#REF!</v>
      </c>
      <c r="AA680" s="32" t="e">
        <f>IF(#REF!&gt;#REF!,#REF!-#REF!,0)</f>
        <v>#REF!</v>
      </c>
      <c r="AB680" s="42" t="e">
        <f>IF($G$6="январь",ROUND(#REF!-#REF!,2),IF(#REF!&gt;=#REF!,0,ROUND(#REF!-#REF!,2)))</f>
        <v>#REF!</v>
      </c>
      <c r="AC680" s="32" t="e">
        <f>IF(#REF!&gt;#REF!,#REF!-#REF!,0)</f>
        <v>#REF!</v>
      </c>
      <c r="AD680" s="32">
        <f t="shared" si="122"/>
        <v>0</v>
      </c>
      <c r="AE680" s="41">
        <f t="shared" si="123"/>
        <v>0</v>
      </c>
      <c r="AF680" s="41">
        <f t="shared" si="124"/>
        <v>0</v>
      </c>
      <c r="AG680" s="41">
        <f t="shared" si="125"/>
        <v>0</v>
      </c>
      <c r="AH680" s="41">
        <f t="shared" si="126"/>
        <v>0</v>
      </c>
      <c r="AI680" s="41">
        <f t="shared" si="127"/>
        <v>0</v>
      </c>
      <c r="AJ680" s="41">
        <f t="shared" si="128"/>
        <v>0</v>
      </c>
      <c r="AK680" s="41">
        <f t="shared" si="129"/>
        <v>0</v>
      </c>
      <c r="AL680" s="41">
        <f t="shared" si="130"/>
        <v>0</v>
      </c>
      <c r="AN680" s="40">
        <f t="shared" si="133"/>
        <v>667</v>
      </c>
      <c r="AO6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0" s="42">
        <f>IF(B680="",0,IF(ISERROR(VLOOKUP(B680,LesName,1,FALSE)),"ошибка в наименовании",0))</f>
        <v>0</v>
      </c>
      <c r="AQ680" s="42">
        <f>IF(OR(AND(LEN(C680)&gt;0,LEN(B680)&gt;0,H680&lt;&gt;0),AND(LEN(C680)=0,LEN(B680)=0,H680=0)),0,"введены не все данные (графы Б, В, 9)")</f>
        <v>0</v>
      </c>
    </row>
    <row r="681" spans="1:43" hidden="1" x14ac:dyDescent="0.2">
      <c r="A681" s="34">
        <v>668</v>
      </c>
      <c r="B681" s="35"/>
      <c r="C681" s="35"/>
      <c r="D681" s="35"/>
      <c r="E681" s="35"/>
      <c r="F681" s="36"/>
      <c r="G681" s="37"/>
      <c r="H681" s="39">
        <f t="shared" si="131"/>
        <v>0</v>
      </c>
      <c r="I681" s="38"/>
      <c r="J681" s="38"/>
      <c r="K681" s="38"/>
      <c r="L681" s="38"/>
      <c r="M681" s="38"/>
      <c r="N681" s="38"/>
      <c r="O681" s="38"/>
      <c r="P681" s="38"/>
      <c r="Q681" s="38"/>
      <c r="R681" s="38"/>
      <c r="S681" s="38"/>
      <c r="T681" s="38"/>
      <c r="U681" s="38"/>
      <c r="V681" s="38"/>
      <c r="W681" s="37"/>
      <c r="Y681" s="40">
        <f t="shared" si="132"/>
        <v>668</v>
      </c>
      <c r="Z681" s="41" t="e">
        <f>IF($G$6="январь",ROUND(#REF!-#REF!,2),IF(#REF!&gt;=#REF!,0,ROUND(#REF!-#REF!,2)))</f>
        <v>#REF!</v>
      </c>
      <c r="AA681" s="32" t="e">
        <f>IF(#REF!&gt;#REF!,#REF!-#REF!,0)</f>
        <v>#REF!</v>
      </c>
      <c r="AB681" s="42" t="e">
        <f>IF($G$6="январь",ROUND(#REF!-#REF!,2),IF(#REF!&gt;=#REF!,0,ROUND(#REF!-#REF!,2)))</f>
        <v>#REF!</v>
      </c>
      <c r="AC681" s="32" t="e">
        <f>IF(#REF!&gt;#REF!,#REF!-#REF!,0)</f>
        <v>#REF!</v>
      </c>
      <c r="AD681" s="32">
        <f t="shared" si="122"/>
        <v>0</v>
      </c>
      <c r="AE681" s="41">
        <f t="shared" si="123"/>
        <v>0</v>
      </c>
      <c r="AF681" s="41">
        <f t="shared" si="124"/>
        <v>0</v>
      </c>
      <c r="AG681" s="41">
        <f t="shared" si="125"/>
        <v>0</v>
      </c>
      <c r="AH681" s="41">
        <f t="shared" si="126"/>
        <v>0</v>
      </c>
      <c r="AI681" s="41">
        <f t="shared" si="127"/>
        <v>0</v>
      </c>
      <c r="AJ681" s="41">
        <f t="shared" si="128"/>
        <v>0</v>
      </c>
      <c r="AK681" s="41">
        <f t="shared" si="129"/>
        <v>0</v>
      </c>
      <c r="AL681" s="41">
        <f t="shared" si="130"/>
        <v>0</v>
      </c>
      <c r="AN681" s="40">
        <f t="shared" si="133"/>
        <v>668</v>
      </c>
      <c r="AO6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1" s="42">
        <f>IF(B681="",0,IF(ISERROR(VLOOKUP(B681,LesName,1,FALSE)),"ошибка в наименовании",0))</f>
        <v>0</v>
      </c>
      <c r="AQ681" s="42">
        <f>IF(OR(AND(LEN(C681)&gt;0,LEN(B681)&gt;0,H681&lt;&gt;0),AND(LEN(C681)=0,LEN(B681)=0,H681=0)),0,"введены не все данные (графы Б, В, 9)")</f>
        <v>0</v>
      </c>
    </row>
    <row r="682" spans="1:43" hidden="1" x14ac:dyDescent="0.2">
      <c r="A682" s="34">
        <v>669</v>
      </c>
      <c r="B682" s="35"/>
      <c r="C682" s="35"/>
      <c r="D682" s="35"/>
      <c r="E682" s="35"/>
      <c r="F682" s="36"/>
      <c r="G682" s="37"/>
      <c r="H682" s="39">
        <f t="shared" si="131"/>
        <v>0</v>
      </c>
      <c r="I682" s="38"/>
      <c r="J682" s="38"/>
      <c r="K682" s="38"/>
      <c r="L682" s="38"/>
      <c r="M682" s="38"/>
      <c r="N682" s="38"/>
      <c r="O682" s="38"/>
      <c r="P682" s="38"/>
      <c r="Q682" s="38"/>
      <c r="R682" s="38"/>
      <c r="S682" s="38"/>
      <c r="T682" s="38"/>
      <c r="U682" s="38"/>
      <c r="V682" s="38"/>
      <c r="W682" s="37"/>
      <c r="Y682" s="40">
        <f t="shared" si="132"/>
        <v>669</v>
      </c>
      <c r="Z682" s="41" t="e">
        <f>IF($G$6="январь",ROUND(#REF!-#REF!,2),IF(#REF!&gt;=#REF!,0,ROUND(#REF!-#REF!,2)))</f>
        <v>#REF!</v>
      </c>
      <c r="AA682" s="32" t="e">
        <f>IF(#REF!&gt;#REF!,#REF!-#REF!,0)</f>
        <v>#REF!</v>
      </c>
      <c r="AB682" s="42" t="e">
        <f>IF($G$6="январь",ROUND(#REF!-#REF!,2),IF(#REF!&gt;=#REF!,0,ROUND(#REF!-#REF!,2)))</f>
        <v>#REF!</v>
      </c>
      <c r="AC682" s="32" t="e">
        <f>IF(#REF!&gt;#REF!,#REF!-#REF!,0)</f>
        <v>#REF!</v>
      </c>
      <c r="AD682" s="32">
        <f t="shared" si="122"/>
        <v>0</v>
      </c>
      <c r="AE682" s="41">
        <f t="shared" si="123"/>
        <v>0</v>
      </c>
      <c r="AF682" s="41">
        <f t="shared" si="124"/>
        <v>0</v>
      </c>
      <c r="AG682" s="41">
        <f t="shared" si="125"/>
        <v>0</v>
      </c>
      <c r="AH682" s="41">
        <f t="shared" si="126"/>
        <v>0</v>
      </c>
      <c r="AI682" s="41">
        <f t="shared" si="127"/>
        <v>0</v>
      </c>
      <c r="AJ682" s="41">
        <f t="shared" si="128"/>
        <v>0</v>
      </c>
      <c r="AK682" s="41">
        <f t="shared" si="129"/>
        <v>0</v>
      </c>
      <c r="AL682" s="41">
        <f t="shared" si="130"/>
        <v>0</v>
      </c>
      <c r="AN682" s="40">
        <f t="shared" si="133"/>
        <v>669</v>
      </c>
      <c r="AO6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2" s="42">
        <f>IF(B682="",0,IF(ISERROR(VLOOKUP(B682,LesName,1,FALSE)),"ошибка в наименовании",0))</f>
        <v>0</v>
      </c>
      <c r="AQ682" s="42">
        <f>IF(OR(AND(LEN(C682)&gt;0,LEN(B682)&gt;0,H682&lt;&gt;0),AND(LEN(C682)=0,LEN(B682)=0,H682=0)),0,"введены не все данные (графы Б, В, 9)")</f>
        <v>0</v>
      </c>
    </row>
    <row r="683" spans="1:43" hidden="1" x14ac:dyDescent="0.2">
      <c r="A683" s="34">
        <v>670</v>
      </c>
      <c r="B683" s="35"/>
      <c r="C683" s="35"/>
      <c r="D683" s="35"/>
      <c r="E683" s="35"/>
      <c r="F683" s="36"/>
      <c r="G683" s="37"/>
      <c r="H683" s="39">
        <f t="shared" si="131"/>
        <v>0</v>
      </c>
      <c r="I683" s="38"/>
      <c r="J683" s="38"/>
      <c r="K683" s="38"/>
      <c r="L683" s="38"/>
      <c r="M683" s="38"/>
      <c r="N683" s="38"/>
      <c r="O683" s="38"/>
      <c r="P683" s="38"/>
      <c r="Q683" s="38"/>
      <c r="R683" s="38"/>
      <c r="S683" s="38"/>
      <c r="T683" s="38"/>
      <c r="U683" s="38"/>
      <c r="V683" s="38"/>
      <c r="W683" s="37"/>
      <c r="Y683" s="40">
        <f t="shared" si="132"/>
        <v>670</v>
      </c>
      <c r="Z683" s="41" t="e">
        <f>IF($G$6="январь",ROUND(#REF!-#REF!,2),IF(#REF!&gt;=#REF!,0,ROUND(#REF!-#REF!,2)))</f>
        <v>#REF!</v>
      </c>
      <c r="AA683" s="32" t="e">
        <f>IF(#REF!&gt;#REF!,#REF!-#REF!,0)</f>
        <v>#REF!</v>
      </c>
      <c r="AB683" s="42" t="e">
        <f>IF($G$6="январь",ROUND(#REF!-#REF!,2),IF(#REF!&gt;=#REF!,0,ROUND(#REF!-#REF!,2)))</f>
        <v>#REF!</v>
      </c>
      <c r="AC683" s="32" t="e">
        <f>IF(#REF!&gt;#REF!,#REF!-#REF!,0)</f>
        <v>#REF!</v>
      </c>
      <c r="AD683" s="32">
        <f t="shared" si="122"/>
        <v>0</v>
      </c>
      <c r="AE683" s="41">
        <f t="shared" si="123"/>
        <v>0</v>
      </c>
      <c r="AF683" s="41">
        <f t="shared" si="124"/>
        <v>0</v>
      </c>
      <c r="AG683" s="41">
        <f t="shared" si="125"/>
        <v>0</v>
      </c>
      <c r="AH683" s="41">
        <f t="shared" si="126"/>
        <v>0</v>
      </c>
      <c r="AI683" s="41">
        <f t="shared" si="127"/>
        <v>0</v>
      </c>
      <c r="AJ683" s="41">
        <f t="shared" si="128"/>
        <v>0</v>
      </c>
      <c r="AK683" s="41">
        <f t="shared" si="129"/>
        <v>0</v>
      </c>
      <c r="AL683" s="41">
        <f t="shared" si="130"/>
        <v>0</v>
      </c>
      <c r="AN683" s="40">
        <f t="shared" si="133"/>
        <v>670</v>
      </c>
      <c r="AO6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3" s="42">
        <f>IF(B683="",0,IF(ISERROR(VLOOKUP(B683,LesName,1,FALSE)),"ошибка в наименовании",0))</f>
        <v>0</v>
      </c>
      <c r="AQ683" s="42">
        <f>IF(OR(AND(LEN(C683)&gt;0,LEN(B683)&gt;0,H683&lt;&gt;0),AND(LEN(C683)=0,LEN(B683)=0,H683=0)),0,"введены не все данные (графы Б, В, 9)")</f>
        <v>0</v>
      </c>
    </row>
    <row r="684" spans="1:43" hidden="1" x14ac:dyDescent="0.2">
      <c r="A684" s="34">
        <v>671</v>
      </c>
      <c r="B684" s="35"/>
      <c r="C684" s="35"/>
      <c r="D684" s="35"/>
      <c r="E684" s="35"/>
      <c r="F684" s="36"/>
      <c r="G684" s="37"/>
      <c r="H684" s="39">
        <f t="shared" si="131"/>
        <v>0</v>
      </c>
      <c r="I684" s="38"/>
      <c r="J684" s="38"/>
      <c r="K684" s="38"/>
      <c r="L684" s="38"/>
      <c r="M684" s="38"/>
      <c r="N684" s="38"/>
      <c r="O684" s="38"/>
      <c r="P684" s="38"/>
      <c r="Q684" s="38"/>
      <c r="R684" s="38"/>
      <c r="S684" s="38"/>
      <c r="T684" s="38"/>
      <c r="U684" s="38"/>
      <c r="V684" s="38"/>
      <c r="W684" s="37"/>
      <c r="Y684" s="40">
        <f t="shared" si="132"/>
        <v>671</v>
      </c>
      <c r="Z684" s="41" t="e">
        <f>IF($G$6="январь",ROUND(#REF!-#REF!,2),IF(#REF!&gt;=#REF!,0,ROUND(#REF!-#REF!,2)))</f>
        <v>#REF!</v>
      </c>
      <c r="AA684" s="32" t="e">
        <f>IF(#REF!&gt;#REF!,#REF!-#REF!,0)</f>
        <v>#REF!</v>
      </c>
      <c r="AB684" s="42" t="e">
        <f>IF($G$6="январь",ROUND(#REF!-#REF!,2),IF(#REF!&gt;=#REF!,0,ROUND(#REF!-#REF!,2)))</f>
        <v>#REF!</v>
      </c>
      <c r="AC684" s="32" t="e">
        <f>IF(#REF!&gt;#REF!,#REF!-#REF!,0)</f>
        <v>#REF!</v>
      </c>
      <c r="AD684" s="32">
        <f t="shared" si="122"/>
        <v>0</v>
      </c>
      <c r="AE684" s="41">
        <f t="shared" si="123"/>
        <v>0</v>
      </c>
      <c r="AF684" s="41">
        <f t="shared" si="124"/>
        <v>0</v>
      </c>
      <c r="AG684" s="41">
        <f t="shared" si="125"/>
        <v>0</v>
      </c>
      <c r="AH684" s="41">
        <f t="shared" si="126"/>
        <v>0</v>
      </c>
      <c r="AI684" s="41">
        <f t="shared" si="127"/>
        <v>0</v>
      </c>
      <c r="AJ684" s="41">
        <f t="shared" si="128"/>
        <v>0</v>
      </c>
      <c r="AK684" s="41">
        <f t="shared" si="129"/>
        <v>0</v>
      </c>
      <c r="AL684" s="41">
        <f t="shared" si="130"/>
        <v>0</v>
      </c>
      <c r="AN684" s="40">
        <f t="shared" si="133"/>
        <v>671</v>
      </c>
      <c r="AO6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4" s="42">
        <f>IF(B684="",0,IF(ISERROR(VLOOKUP(B684,LesName,1,FALSE)),"ошибка в наименовании",0))</f>
        <v>0</v>
      </c>
      <c r="AQ684" s="42">
        <f>IF(OR(AND(LEN(C684)&gt;0,LEN(B684)&gt;0,H684&lt;&gt;0),AND(LEN(C684)=0,LEN(B684)=0,H684=0)),0,"введены не все данные (графы Б, В, 9)")</f>
        <v>0</v>
      </c>
    </row>
    <row r="685" spans="1:43" hidden="1" x14ac:dyDescent="0.2">
      <c r="A685" s="34">
        <v>672</v>
      </c>
      <c r="B685" s="35"/>
      <c r="C685" s="35"/>
      <c r="D685" s="35"/>
      <c r="E685" s="35"/>
      <c r="F685" s="36"/>
      <c r="G685" s="37"/>
      <c r="H685" s="39">
        <f t="shared" si="131"/>
        <v>0</v>
      </c>
      <c r="I685" s="38"/>
      <c r="J685" s="38"/>
      <c r="K685" s="38"/>
      <c r="L685" s="38"/>
      <c r="M685" s="38"/>
      <c r="N685" s="38"/>
      <c r="O685" s="38"/>
      <c r="P685" s="38"/>
      <c r="Q685" s="38"/>
      <c r="R685" s="38"/>
      <c r="S685" s="38"/>
      <c r="T685" s="38"/>
      <c r="U685" s="38"/>
      <c r="V685" s="38"/>
      <c r="W685" s="37"/>
      <c r="Y685" s="40">
        <f t="shared" si="132"/>
        <v>672</v>
      </c>
      <c r="Z685" s="41" t="e">
        <f>IF($G$6="январь",ROUND(#REF!-#REF!,2),IF(#REF!&gt;=#REF!,0,ROUND(#REF!-#REF!,2)))</f>
        <v>#REF!</v>
      </c>
      <c r="AA685" s="32" t="e">
        <f>IF(#REF!&gt;#REF!,#REF!-#REF!,0)</f>
        <v>#REF!</v>
      </c>
      <c r="AB685" s="42" t="e">
        <f>IF($G$6="январь",ROUND(#REF!-#REF!,2),IF(#REF!&gt;=#REF!,0,ROUND(#REF!-#REF!,2)))</f>
        <v>#REF!</v>
      </c>
      <c r="AC685" s="32" t="e">
        <f>IF(#REF!&gt;#REF!,#REF!-#REF!,0)</f>
        <v>#REF!</v>
      </c>
      <c r="AD685" s="32">
        <f t="shared" si="122"/>
        <v>0</v>
      </c>
      <c r="AE685" s="41">
        <f t="shared" si="123"/>
        <v>0</v>
      </c>
      <c r="AF685" s="41">
        <f t="shared" si="124"/>
        <v>0</v>
      </c>
      <c r="AG685" s="41">
        <f t="shared" si="125"/>
        <v>0</v>
      </c>
      <c r="AH685" s="41">
        <f t="shared" si="126"/>
        <v>0</v>
      </c>
      <c r="AI685" s="41">
        <f t="shared" si="127"/>
        <v>0</v>
      </c>
      <c r="AJ685" s="41">
        <f t="shared" si="128"/>
        <v>0</v>
      </c>
      <c r="AK685" s="41">
        <f t="shared" si="129"/>
        <v>0</v>
      </c>
      <c r="AL685" s="41">
        <f t="shared" si="130"/>
        <v>0</v>
      </c>
      <c r="AN685" s="40">
        <f t="shared" si="133"/>
        <v>672</v>
      </c>
      <c r="AO6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5" s="42">
        <f>IF(B685="",0,IF(ISERROR(VLOOKUP(B685,LesName,1,FALSE)),"ошибка в наименовании",0))</f>
        <v>0</v>
      </c>
      <c r="AQ685" s="42">
        <f>IF(OR(AND(LEN(C685)&gt;0,LEN(B685)&gt;0,H685&lt;&gt;0),AND(LEN(C685)=0,LEN(B685)=0,H685=0)),0,"введены не все данные (графы Б, В, 9)")</f>
        <v>0</v>
      </c>
    </row>
    <row r="686" spans="1:43" hidden="1" x14ac:dyDescent="0.2">
      <c r="A686" s="34">
        <v>673</v>
      </c>
      <c r="B686" s="35"/>
      <c r="C686" s="35"/>
      <c r="D686" s="35"/>
      <c r="E686" s="35"/>
      <c r="F686" s="36"/>
      <c r="G686" s="37"/>
      <c r="H686" s="39">
        <f t="shared" si="131"/>
        <v>0</v>
      </c>
      <c r="I686" s="38"/>
      <c r="J686" s="38"/>
      <c r="K686" s="38"/>
      <c r="L686" s="38"/>
      <c r="M686" s="38"/>
      <c r="N686" s="38"/>
      <c r="O686" s="38"/>
      <c r="P686" s="38"/>
      <c r="Q686" s="38"/>
      <c r="R686" s="38"/>
      <c r="S686" s="38"/>
      <c r="T686" s="38"/>
      <c r="U686" s="38"/>
      <c r="V686" s="38"/>
      <c r="W686" s="37"/>
      <c r="Y686" s="40">
        <f t="shared" si="132"/>
        <v>673</v>
      </c>
      <c r="Z686" s="41" t="e">
        <f>IF($G$6="январь",ROUND(#REF!-#REF!,2),IF(#REF!&gt;=#REF!,0,ROUND(#REF!-#REF!,2)))</f>
        <v>#REF!</v>
      </c>
      <c r="AA686" s="32" t="e">
        <f>IF(#REF!&gt;#REF!,#REF!-#REF!,0)</f>
        <v>#REF!</v>
      </c>
      <c r="AB686" s="42" t="e">
        <f>IF($G$6="январь",ROUND(#REF!-#REF!,2),IF(#REF!&gt;=#REF!,0,ROUND(#REF!-#REF!,2)))</f>
        <v>#REF!</v>
      </c>
      <c r="AC686" s="32" t="e">
        <f>IF(#REF!&gt;#REF!,#REF!-#REF!,0)</f>
        <v>#REF!</v>
      </c>
      <c r="AD686" s="32">
        <f t="shared" si="122"/>
        <v>0</v>
      </c>
      <c r="AE686" s="41">
        <f t="shared" si="123"/>
        <v>0</v>
      </c>
      <c r="AF686" s="41">
        <f t="shared" si="124"/>
        <v>0</v>
      </c>
      <c r="AG686" s="41">
        <f t="shared" si="125"/>
        <v>0</v>
      </c>
      <c r="AH686" s="41">
        <f t="shared" si="126"/>
        <v>0</v>
      </c>
      <c r="AI686" s="41">
        <f t="shared" si="127"/>
        <v>0</v>
      </c>
      <c r="AJ686" s="41">
        <f t="shared" si="128"/>
        <v>0</v>
      </c>
      <c r="AK686" s="41">
        <f t="shared" si="129"/>
        <v>0</v>
      </c>
      <c r="AL686" s="41">
        <f t="shared" si="130"/>
        <v>0</v>
      </c>
      <c r="AN686" s="40">
        <f t="shared" si="133"/>
        <v>673</v>
      </c>
      <c r="AO6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6" s="42">
        <f>IF(B686="",0,IF(ISERROR(VLOOKUP(B686,LesName,1,FALSE)),"ошибка в наименовании",0))</f>
        <v>0</v>
      </c>
      <c r="AQ686" s="42">
        <f>IF(OR(AND(LEN(C686)&gt;0,LEN(B686)&gt;0,H686&lt;&gt;0),AND(LEN(C686)=0,LEN(B686)=0,H686=0)),0,"введены не все данные (графы Б, В, 9)")</f>
        <v>0</v>
      </c>
    </row>
    <row r="687" spans="1:43" hidden="1" x14ac:dyDescent="0.2">
      <c r="A687" s="34">
        <v>674</v>
      </c>
      <c r="B687" s="35"/>
      <c r="C687" s="35"/>
      <c r="D687" s="35"/>
      <c r="E687" s="35"/>
      <c r="F687" s="36"/>
      <c r="G687" s="37"/>
      <c r="H687" s="39">
        <f t="shared" si="131"/>
        <v>0</v>
      </c>
      <c r="I687" s="38"/>
      <c r="J687" s="38"/>
      <c r="K687" s="38"/>
      <c r="L687" s="38"/>
      <c r="M687" s="38"/>
      <c r="N687" s="38"/>
      <c r="O687" s="38"/>
      <c r="P687" s="38"/>
      <c r="Q687" s="38"/>
      <c r="R687" s="38"/>
      <c r="S687" s="38"/>
      <c r="T687" s="38"/>
      <c r="U687" s="38"/>
      <c r="V687" s="38"/>
      <c r="W687" s="37"/>
      <c r="Y687" s="40">
        <f t="shared" si="132"/>
        <v>674</v>
      </c>
      <c r="Z687" s="41" t="e">
        <f>IF($G$6="январь",ROUND(#REF!-#REF!,2),IF(#REF!&gt;=#REF!,0,ROUND(#REF!-#REF!,2)))</f>
        <v>#REF!</v>
      </c>
      <c r="AA687" s="32" t="e">
        <f>IF(#REF!&gt;#REF!,#REF!-#REF!,0)</f>
        <v>#REF!</v>
      </c>
      <c r="AB687" s="42" t="e">
        <f>IF($G$6="январь",ROUND(#REF!-#REF!,2),IF(#REF!&gt;=#REF!,0,ROUND(#REF!-#REF!,2)))</f>
        <v>#REF!</v>
      </c>
      <c r="AC687" s="32" t="e">
        <f>IF(#REF!&gt;#REF!,#REF!-#REF!,0)</f>
        <v>#REF!</v>
      </c>
      <c r="AD687" s="32">
        <f t="shared" si="122"/>
        <v>0</v>
      </c>
      <c r="AE687" s="41">
        <f t="shared" si="123"/>
        <v>0</v>
      </c>
      <c r="AF687" s="41">
        <f t="shared" si="124"/>
        <v>0</v>
      </c>
      <c r="AG687" s="41">
        <f t="shared" si="125"/>
        <v>0</v>
      </c>
      <c r="AH687" s="41">
        <f t="shared" si="126"/>
        <v>0</v>
      </c>
      <c r="AI687" s="41">
        <f t="shared" si="127"/>
        <v>0</v>
      </c>
      <c r="AJ687" s="41">
        <f t="shared" si="128"/>
        <v>0</v>
      </c>
      <c r="AK687" s="41">
        <f t="shared" si="129"/>
        <v>0</v>
      </c>
      <c r="AL687" s="41">
        <f t="shared" si="130"/>
        <v>0</v>
      </c>
      <c r="AN687" s="40">
        <f t="shared" si="133"/>
        <v>674</v>
      </c>
      <c r="AO6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7" s="42">
        <f>IF(B687="",0,IF(ISERROR(VLOOKUP(B687,LesName,1,FALSE)),"ошибка в наименовании",0))</f>
        <v>0</v>
      </c>
      <c r="AQ687" s="42">
        <f>IF(OR(AND(LEN(C687)&gt;0,LEN(B687)&gt;0,H687&lt;&gt;0),AND(LEN(C687)=0,LEN(B687)=0,H687=0)),0,"введены не все данные (графы Б, В, 9)")</f>
        <v>0</v>
      </c>
    </row>
    <row r="688" spans="1:43" hidden="1" x14ac:dyDescent="0.2">
      <c r="A688" s="34">
        <v>675</v>
      </c>
      <c r="B688" s="35"/>
      <c r="C688" s="35"/>
      <c r="D688" s="35"/>
      <c r="E688" s="35"/>
      <c r="F688" s="36"/>
      <c r="G688" s="37"/>
      <c r="H688" s="39">
        <f t="shared" si="131"/>
        <v>0</v>
      </c>
      <c r="I688" s="38"/>
      <c r="J688" s="38"/>
      <c r="K688" s="38"/>
      <c r="L688" s="38"/>
      <c r="M688" s="38"/>
      <c r="N688" s="38"/>
      <c r="O688" s="38"/>
      <c r="P688" s="38"/>
      <c r="Q688" s="38"/>
      <c r="R688" s="38"/>
      <c r="S688" s="38"/>
      <c r="T688" s="38"/>
      <c r="U688" s="38"/>
      <c r="V688" s="38"/>
      <c r="W688" s="37"/>
      <c r="Y688" s="40">
        <f t="shared" si="132"/>
        <v>675</v>
      </c>
      <c r="Z688" s="41" t="e">
        <f>IF($G$6="январь",ROUND(#REF!-#REF!,2),IF(#REF!&gt;=#REF!,0,ROUND(#REF!-#REF!,2)))</f>
        <v>#REF!</v>
      </c>
      <c r="AA688" s="32" t="e">
        <f>IF(#REF!&gt;#REF!,#REF!-#REF!,0)</f>
        <v>#REF!</v>
      </c>
      <c r="AB688" s="42" t="e">
        <f>IF($G$6="январь",ROUND(#REF!-#REF!,2),IF(#REF!&gt;=#REF!,0,ROUND(#REF!-#REF!,2)))</f>
        <v>#REF!</v>
      </c>
      <c r="AC688" s="32" t="e">
        <f>IF(#REF!&gt;#REF!,#REF!-#REF!,0)</f>
        <v>#REF!</v>
      </c>
      <c r="AD688" s="32">
        <f t="shared" si="122"/>
        <v>0</v>
      </c>
      <c r="AE688" s="41">
        <f t="shared" si="123"/>
        <v>0</v>
      </c>
      <c r="AF688" s="41">
        <f t="shared" si="124"/>
        <v>0</v>
      </c>
      <c r="AG688" s="41">
        <f t="shared" si="125"/>
        <v>0</v>
      </c>
      <c r="AH688" s="41">
        <f t="shared" si="126"/>
        <v>0</v>
      </c>
      <c r="AI688" s="41">
        <f t="shared" si="127"/>
        <v>0</v>
      </c>
      <c r="AJ688" s="41">
        <f t="shared" si="128"/>
        <v>0</v>
      </c>
      <c r="AK688" s="41">
        <f t="shared" si="129"/>
        <v>0</v>
      </c>
      <c r="AL688" s="41">
        <f t="shared" si="130"/>
        <v>0</v>
      </c>
      <c r="AN688" s="40">
        <f t="shared" si="133"/>
        <v>675</v>
      </c>
      <c r="AO6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8" s="42">
        <f>IF(B688="",0,IF(ISERROR(VLOOKUP(B688,LesName,1,FALSE)),"ошибка в наименовании",0))</f>
        <v>0</v>
      </c>
      <c r="AQ688" s="42">
        <f>IF(OR(AND(LEN(C688)&gt;0,LEN(B688)&gt;0,H688&lt;&gt;0),AND(LEN(C688)=0,LEN(B688)=0,H688=0)),0,"введены не все данные (графы Б, В, 9)")</f>
        <v>0</v>
      </c>
    </row>
    <row r="689" spans="1:43" hidden="1" x14ac:dyDescent="0.2">
      <c r="A689" s="34">
        <v>676</v>
      </c>
      <c r="B689" s="35"/>
      <c r="C689" s="35"/>
      <c r="D689" s="35"/>
      <c r="E689" s="35"/>
      <c r="F689" s="36"/>
      <c r="G689" s="37"/>
      <c r="H689" s="39">
        <f t="shared" si="131"/>
        <v>0</v>
      </c>
      <c r="I689" s="38"/>
      <c r="J689" s="38"/>
      <c r="K689" s="38"/>
      <c r="L689" s="38"/>
      <c r="M689" s="38"/>
      <c r="N689" s="38"/>
      <c r="O689" s="38"/>
      <c r="P689" s="38"/>
      <c r="Q689" s="38"/>
      <c r="R689" s="38"/>
      <c r="S689" s="38"/>
      <c r="T689" s="38"/>
      <c r="U689" s="38"/>
      <c r="V689" s="38"/>
      <c r="W689" s="37"/>
      <c r="Y689" s="40">
        <f t="shared" si="132"/>
        <v>676</v>
      </c>
      <c r="Z689" s="41" t="e">
        <f>IF($G$6="январь",ROUND(#REF!-#REF!,2),IF(#REF!&gt;=#REF!,0,ROUND(#REF!-#REF!,2)))</f>
        <v>#REF!</v>
      </c>
      <c r="AA689" s="32" t="e">
        <f>IF(#REF!&gt;#REF!,#REF!-#REF!,0)</f>
        <v>#REF!</v>
      </c>
      <c r="AB689" s="42" t="e">
        <f>IF($G$6="январь",ROUND(#REF!-#REF!,2),IF(#REF!&gt;=#REF!,0,ROUND(#REF!-#REF!,2)))</f>
        <v>#REF!</v>
      </c>
      <c r="AC689" s="32" t="e">
        <f>IF(#REF!&gt;#REF!,#REF!-#REF!,0)</f>
        <v>#REF!</v>
      </c>
      <c r="AD689" s="32">
        <f t="shared" si="122"/>
        <v>0</v>
      </c>
      <c r="AE689" s="41">
        <f t="shared" si="123"/>
        <v>0</v>
      </c>
      <c r="AF689" s="41">
        <f t="shared" si="124"/>
        <v>0</v>
      </c>
      <c r="AG689" s="41">
        <f t="shared" si="125"/>
        <v>0</v>
      </c>
      <c r="AH689" s="41">
        <f t="shared" si="126"/>
        <v>0</v>
      </c>
      <c r="AI689" s="41">
        <f t="shared" si="127"/>
        <v>0</v>
      </c>
      <c r="AJ689" s="41">
        <f t="shared" si="128"/>
        <v>0</v>
      </c>
      <c r="AK689" s="41">
        <f t="shared" si="129"/>
        <v>0</v>
      </c>
      <c r="AL689" s="41">
        <f t="shared" si="130"/>
        <v>0</v>
      </c>
      <c r="AN689" s="40">
        <f t="shared" si="133"/>
        <v>676</v>
      </c>
      <c r="AO6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89" s="42">
        <f>IF(B689="",0,IF(ISERROR(VLOOKUP(B689,LesName,1,FALSE)),"ошибка в наименовании",0))</f>
        <v>0</v>
      </c>
      <c r="AQ689" s="42">
        <f>IF(OR(AND(LEN(C689)&gt;0,LEN(B689)&gt;0,H689&lt;&gt;0),AND(LEN(C689)=0,LEN(B689)=0,H689=0)),0,"введены не все данные (графы Б, В, 9)")</f>
        <v>0</v>
      </c>
    </row>
    <row r="690" spans="1:43" hidden="1" x14ac:dyDescent="0.2">
      <c r="A690" s="34">
        <v>677</v>
      </c>
      <c r="B690" s="35"/>
      <c r="C690" s="35"/>
      <c r="D690" s="35"/>
      <c r="E690" s="35"/>
      <c r="F690" s="36"/>
      <c r="G690" s="37"/>
      <c r="H690" s="39">
        <f t="shared" si="131"/>
        <v>0</v>
      </c>
      <c r="I690" s="38"/>
      <c r="J690" s="38"/>
      <c r="K690" s="38"/>
      <c r="L690" s="38"/>
      <c r="M690" s="38"/>
      <c r="N690" s="38"/>
      <c r="O690" s="38"/>
      <c r="P690" s="38"/>
      <c r="Q690" s="38"/>
      <c r="R690" s="38"/>
      <c r="S690" s="38"/>
      <c r="T690" s="38"/>
      <c r="U690" s="38"/>
      <c r="V690" s="38"/>
      <c r="W690" s="37"/>
      <c r="Y690" s="40">
        <f t="shared" si="132"/>
        <v>677</v>
      </c>
      <c r="Z690" s="41" t="e">
        <f>IF($G$6="январь",ROUND(#REF!-#REF!,2),IF(#REF!&gt;=#REF!,0,ROUND(#REF!-#REF!,2)))</f>
        <v>#REF!</v>
      </c>
      <c r="AA690" s="32" t="e">
        <f>IF(#REF!&gt;#REF!,#REF!-#REF!,0)</f>
        <v>#REF!</v>
      </c>
      <c r="AB690" s="42" t="e">
        <f>IF($G$6="январь",ROUND(#REF!-#REF!,2),IF(#REF!&gt;=#REF!,0,ROUND(#REF!-#REF!,2)))</f>
        <v>#REF!</v>
      </c>
      <c r="AC690" s="32" t="e">
        <f>IF(#REF!&gt;#REF!,#REF!-#REF!,0)</f>
        <v>#REF!</v>
      </c>
      <c r="AD690" s="32">
        <f t="shared" si="122"/>
        <v>0</v>
      </c>
      <c r="AE690" s="41">
        <f t="shared" si="123"/>
        <v>0</v>
      </c>
      <c r="AF690" s="41">
        <f t="shared" si="124"/>
        <v>0</v>
      </c>
      <c r="AG690" s="41">
        <f t="shared" si="125"/>
        <v>0</v>
      </c>
      <c r="AH690" s="41">
        <f t="shared" si="126"/>
        <v>0</v>
      </c>
      <c r="AI690" s="41">
        <f t="shared" si="127"/>
        <v>0</v>
      </c>
      <c r="AJ690" s="41">
        <f t="shared" si="128"/>
        <v>0</v>
      </c>
      <c r="AK690" s="41">
        <f t="shared" si="129"/>
        <v>0</v>
      </c>
      <c r="AL690" s="41">
        <f t="shared" si="130"/>
        <v>0</v>
      </c>
      <c r="AN690" s="40">
        <f t="shared" si="133"/>
        <v>677</v>
      </c>
      <c r="AO6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0" s="42">
        <f>IF(B690="",0,IF(ISERROR(VLOOKUP(B690,LesName,1,FALSE)),"ошибка в наименовании",0))</f>
        <v>0</v>
      </c>
      <c r="AQ690" s="42">
        <f>IF(OR(AND(LEN(C690)&gt;0,LEN(B690)&gt;0,H690&lt;&gt;0),AND(LEN(C690)=0,LEN(B690)=0,H690=0)),0,"введены не все данные (графы Б, В, 9)")</f>
        <v>0</v>
      </c>
    </row>
    <row r="691" spans="1:43" hidden="1" x14ac:dyDescent="0.2">
      <c r="A691" s="34">
        <v>678</v>
      </c>
      <c r="B691" s="35"/>
      <c r="C691" s="35"/>
      <c r="D691" s="35"/>
      <c r="E691" s="35"/>
      <c r="F691" s="36"/>
      <c r="G691" s="37"/>
      <c r="H691" s="39">
        <f t="shared" si="131"/>
        <v>0</v>
      </c>
      <c r="I691" s="38"/>
      <c r="J691" s="38"/>
      <c r="K691" s="38"/>
      <c r="L691" s="38"/>
      <c r="M691" s="38"/>
      <c r="N691" s="38"/>
      <c r="O691" s="38"/>
      <c r="P691" s="38"/>
      <c r="Q691" s="38"/>
      <c r="R691" s="38"/>
      <c r="S691" s="38"/>
      <c r="T691" s="38"/>
      <c r="U691" s="38"/>
      <c r="V691" s="38"/>
      <c r="W691" s="37"/>
      <c r="Y691" s="40">
        <f t="shared" si="132"/>
        <v>678</v>
      </c>
      <c r="Z691" s="41" t="e">
        <f>IF($G$6="январь",ROUND(#REF!-#REF!,2),IF(#REF!&gt;=#REF!,0,ROUND(#REF!-#REF!,2)))</f>
        <v>#REF!</v>
      </c>
      <c r="AA691" s="32" t="e">
        <f>IF(#REF!&gt;#REF!,#REF!-#REF!,0)</f>
        <v>#REF!</v>
      </c>
      <c r="AB691" s="42" t="e">
        <f>IF($G$6="январь",ROUND(#REF!-#REF!,2),IF(#REF!&gt;=#REF!,0,ROUND(#REF!-#REF!,2)))</f>
        <v>#REF!</v>
      </c>
      <c r="AC691" s="32" t="e">
        <f>IF(#REF!&gt;#REF!,#REF!-#REF!,0)</f>
        <v>#REF!</v>
      </c>
      <c r="AD691" s="32">
        <f t="shared" si="122"/>
        <v>0</v>
      </c>
      <c r="AE691" s="41">
        <f t="shared" si="123"/>
        <v>0</v>
      </c>
      <c r="AF691" s="41">
        <f t="shared" si="124"/>
        <v>0</v>
      </c>
      <c r="AG691" s="41">
        <f t="shared" si="125"/>
        <v>0</v>
      </c>
      <c r="AH691" s="41">
        <f t="shared" si="126"/>
        <v>0</v>
      </c>
      <c r="AI691" s="41">
        <f t="shared" si="127"/>
        <v>0</v>
      </c>
      <c r="AJ691" s="41">
        <f t="shared" si="128"/>
        <v>0</v>
      </c>
      <c r="AK691" s="41">
        <f t="shared" si="129"/>
        <v>0</v>
      </c>
      <c r="AL691" s="41">
        <f t="shared" si="130"/>
        <v>0</v>
      </c>
      <c r="AN691" s="40">
        <f t="shared" si="133"/>
        <v>678</v>
      </c>
      <c r="AO6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1" s="42">
        <f>IF(B691="",0,IF(ISERROR(VLOOKUP(B691,LesName,1,FALSE)),"ошибка в наименовании",0))</f>
        <v>0</v>
      </c>
      <c r="AQ691" s="42">
        <f>IF(OR(AND(LEN(C691)&gt;0,LEN(B691)&gt;0,H691&lt;&gt;0),AND(LEN(C691)=0,LEN(B691)=0,H691=0)),0,"введены не все данные (графы Б, В, 9)")</f>
        <v>0</v>
      </c>
    </row>
    <row r="692" spans="1:43" hidden="1" x14ac:dyDescent="0.2">
      <c r="A692" s="34">
        <v>679</v>
      </c>
      <c r="B692" s="35"/>
      <c r="C692" s="35"/>
      <c r="D692" s="35"/>
      <c r="E692" s="35"/>
      <c r="F692" s="36"/>
      <c r="G692" s="37"/>
      <c r="H692" s="39">
        <f t="shared" si="131"/>
        <v>0</v>
      </c>
      <c r="I692" s="38"/>
      <c r="J692" s="38"/>
      <c r="K692" s="38"/>
      <c r="L692" s="38"/>
      <c r="M692" s="38"/>
      <c r="N692" s="38"/>
      <c r="O692" s="38"/>
      <c r="P692" s="38"/>
      <c r="Q692" s="38"/>
      <c r="R692" s="38"/>
      <c r="S692" s="38"/>
      <c r="T692" s="38"/>
      <c r="U692" s="38"/>
      <c r="V692" s="38"/>
      <c r="W692" s="37"/>
      <c r="Y692" s="40">
        <f t="shared" si="132"/>
        <v>679</v>
      </c>
      <c r="Z692" s="41" t="e">
        <f>IF($G$6="январь",ROUND(#REF!-#REF!,2),IF(#REF!&gt;=#REF!,0,ROUND(#REF!-#REF!,2)))</f>
        <v>#REF!</v>
      </c>
      <c r="AA692" s="32" t="e">
        <f>IF(#REF!&gt;#REF!,#REF!-#REF!,0)</f>
        <v>#REF!</v>
      </c>
      <c r="AB692" s="42" t="e">
        <f>IF($G$6="январь",ROUND(#REF!-#REF!,2),IF(#REF!&gt;=#REF!,0,ROUND(#REF!-#REF!,2)))</f>
        <v>#REF!</v>
      </c>
      <c r="AC692" s="32" t="e">
        <f>IF(#REF!&gt;#REF!,#REF!-#REF!,0)</f>
        <v>#REF!</v>
      </c>
      <c r="AD692" s="32">
        <f t="shared" si="122"/>
        <v>0</v>
      </c>
      <c r="AE692" s="41">
        <f t="shared" si="123"/>
        <v>0</v>
      </c>
      <c r="AF692" s="41">
        <f t="shared" si="124"/>
        <v>0</v>
      </c>
      <c r="AG692" s="41">
        <f t="shared" si="125"/>
        <v>0</v>
      </c>
      <c r="AH692" s="41">
        <f t="shared" si="126"/>
        <v>0</v>
      </c>
      <c r="AI692" s="41">
        <f t="shared" si="127"/>
        <v>0</v>
      </c>
      <c r="AJ692" s="41">
        <f t="shared" si="128"/>
        <v>0</v>
      </c>
      <c r="AK692" s="41">
        <f t="shared" si="129"/>
        <v>0</v>
      </c>
      <c r="AL692" s="41">
        <f t="shared" si="130"/>
        <v>0</v>
      </c>
      <c r="AN692" s="40">
        <f t="shared" si="133"/>
        <v>679</v>
      </c>
      <c r="AO6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2" s="42">
        <f>IF(B692="",0,IF(ISERROR(VLOOKUP(B692,LesName,1,FALSE)),"ошибка в наименовании",0))</f>
        <v>0</v>
      </c>
      <c r="AQ692" s="42">
        <f>IF(OR(AND(LEN(C692)&gt;0,LEN(B692)&gt;0,H692&lt;&gt;0),AND(LEN(C692)=0,LEN(B692)=0,H692=0)),0,"введены не все данные (графы Б, В, 9)")</f>
        <v>0</v>
      </c>
    </row>
    <row r="693" spans="1:43" hidden="1" x14ac:dyDescent="0.2">
      <c r="A693" s="34">
        <v>680</v>
      </c>
      <c r="B693" s="35"/>
      <c r="C693" s="35"/>
      <c r="D693" s="35"/>
      <c r="E693" s="35"/>
      <c r="F693" s="36"/>
      <c r="G693" s="37"/>
      <c r="H693" s="39">
        <f t="shared" si="131"/>
        <v>0</v>
      </c>
      <c r="I693" s="38"/>
      <c r="J693" s="38"/>
      <c r="K693" s="38"/>
      <c r="L693" s="38"/>
      <c r="M693" s="38"/>
      <c r="N693" s="38"/>
      <c r="O693" s="38"/>
      <c r="P693" s="38"/>
      <c r="Q693" s="38"/>
      <c r="R693" s="38"/>
      <c r="S693" s="38"/>
      <c r="T693" s="38"/>
      <c r="U693" s="38"/>
      <c r="V693" s="38"/>
      <c r="W693" s="37"/>
      <c r="Y693" s="40">
        <f t="shared" si="132"/>
        <v>680</v>
      </c>
      <c r="Z693" s="41" t="e">
        <f>IF($G$6="январь",ROUND(#REF!-#REF!,2),IF(#REF!&gt;=#REF!,0,ROUND(#REF!-#REF!,2)))</f>
        <v>#REF!</v>
      </c>
      <c r="AA693" s="32" t="e">
        <f>IF(#REF!&gt;#REF!,#REF!-#REF!,0)</f>
        <v>#REF!</v>
      </c>
      <c r="AB693" s="42" t="e">
        <f>IF($G$6="январь",ROUND(#REF!-#REF!,2),IF(#REF!&gt;=#REF!,0,ROUND(#REF!-#REF!,2)))</f>
        <v>#REF!</v>
      </c>
      <c r="AC693" s="32" t="e">
        <f>IF(#REF!&gt;#REF!,#REF!-#REF!,0)</f>
        <v>#REF!</v>
      </c>
      <c r="AD693" s="32">
        <f t="shared" si="122"/>
        <v>0</v>
      </c>
      <c r="AE693" s="41">
        <f t="shared" si="123"/>
        <v>0</v>
      </c>
      <c r="AF693" s="41">
        <f t="shared" si="124"/>
        <v>0</v>
      </c>
      <c r="AG693" s="41">
        <f t="shared" si="125"/>
        <v>0</v>
      </c>
      <c r="AH693" s="41">
        <f t="shared" si="126"/>
        <v>0</v>
      </c>
      <c r="AI693" s="41">
        <f t="shared" si="127"/>
        <v>0</v>
      </c>
      <c r="AJ693" s="41">
        <f t="shared" si="128"/>
        <v>0</v>
      </c>
      <c r="AK693" s="41">
        <f t="shared" si="129"/>
        <v>0</v>
      </c>
      <c r="AL693" s="41">
        <f t="shared" si="130"/>
        <v>0</v>
      </c>
      <c r="AN693" s="40">
        <f t="shared" si="133"/>
        <v>680</v>
      </c>
      <c r="AO6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3" s="42">
        <f>IF(B693="",0,IF(ISERROR(VLOOKUP(B693,LesName,1,FALSE)),"ошибка в наименовании",0))</f>
        <v>0</v>
      </c>
      <c r="AQ693" s="42">
        <f>IF(OR(AND(LEN(C693)&gt;0,LEN(B693)&gt;0,H693&lt;&gt;0),AND(LEN(C693)=0,LEN(B693)=0,H693=0)),0,"введены не все данные (графы Б, В, 9)")</f>
        <v>0</v>
      </c>
    </row>
    <row r="694" spans="1:43" hidden="1" x14ac:dyDescent="0.2">
      <c r="A694" s="34">
        <v>681</v>
      </c>
      <c r="B694" s="35"/>
      <c r="C694" s="35"/>
      <c r="D694" s="35"/>
      <c r="E694" s="35"/>
      <c r="F694" s="36"/>
      <c r="G694" s="37"/>
      <c r="H694" s="39">
        <f t="shared" si="131"/>
        <v>0</v>
      </c>
      <c r="I694" s="38"/>
      <c r="J694" s="38"/>
      <c r="K694" s="38"/>
      <c r="L694" s="38"/>
      <c r="M694" s="38"/>
      <c r="N694" s="38"/>
      <c r="O694" s="38"/>
      <c r="P694" s="38"/>
      <c r="Q694" s="38"/>
      <c r="R694" s="38"/>
      <c r="S694" s="38"/>
      <c r="T694" s="38"/>
      <c r="U694" s="38"/>
      <c r="V694" s="38"/>
      <c r="W694" s="37"/>
      <c r="Y694" s="40">
        <f t="shared" si="132"/>
        <v>681</v>
      </c>
      <c r="Z694" s="41" t="e">
        <f>IF($G$6="январь",ROUND(#REF!-#REF!,2),IF(#REF!&gt;=#REF!,0,ROUND(#REF!-#REF!,2)))</f>
        <v>#REF!</v>
      </c>
      <c r="AA694" s="32" t="e">
        <f>IF(#REF!&gt;#REF!,#REF!-#REF!,0)</f>
        <v>#REF!</v>
      </c>
      <c r="AB694" s="42" t="e">
        <f>IF($G$6="январь",ROUND(#REF!-#REF!,2),IF(#REF!&gt;=#REF!,0,ROUND(#REF!-#REF!,2)))</f>
        <v>#REF!</v>
      </c>
      <c r="AC694" s="32" t="e">
        <f>IF(#REF!&gt;#REF!,#REF!-#REF!,0)</f>
        <v>#REF!</v>
      </c>
      <c r="AD694" s="32">
        <f t="shared" si="122"/>
        <v>0</v>
      </c>
      <c r="AE694" s="41">
        <f t="shared" si="123"/>
        <v>0</v>
      </c>
      <c r="AF694" s="41">
        <f t="shared" si="124"/>
        <v>0</v>
      </c>
      <c r="AG694" s="41">
        <f t="shared" si="125"/>
        <v>0</v>
      </c>
      <c r="AH694" s="41">
        <f t="shared" si="126"/>
        <v>0</v>
      </c>
      <c r="AI694" s="41">
        <f t="shared" si="127"/>
        <v>0</v>
      </c>
      <c r="AJ694" s="41">
        <f t="shared" si="128"/>
        <v>0</v>
      </c>
      <c r="AK694" s="41">
        <f t="shared" si="129"/>
        <v>0</v>
      </c>
      <c r="AL694" s="41">
        <f t="shared" si="130"/>
        <v>0</v>
      </c>
      <c r="AN694" s="40">
        <f t="shared" si="133"/>
        <v>681</v>
      </c>
      <c r="AO6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4" s="42">
        <f>IF(B694="",0,IF(ISERROR(VLOOKUP(B694,LesName,1,FALSE)),"ошибка в наименовании",0))</f>
        <v>0</v>
      </c>
      <c r="AQ694" s="42">
        <f>IF(OR(AND(LEN(C694)&gt;0,LEN(B694)&gt;0,H694&lt;&gt;0),AND(LEN(C694)=0,LEN(B694)=0,H694=0)),0,"введены не все данные (графы Б, В, 9)")</f>
        <v>0</v>
      </c>
    </row>
    <row r="695" spans="1:43" hidden="1" x14ac:dyDescent="0.2">
      <c r="A695" s="34">
        <v>682</v>
      </c>
      <c r="B695" s="35"/>
      <c r="C695" s="35"/>
      <c r="D695" s="35"/>
      <c r="E695" s="35"/>
      <c r="F695" s="36"/>
      <c r="G695" s="37"/>
      <c r="H695" s="39">
        <f t="shared" si="131"/>
        <v>0</v>
      </c>
      <c r="I695" s="38"/>
      <c r="J695" s="38"/>
      <c r="K695" s="38"/>
      <c r="L695" s="38"/>
      <c r="M695" s="38"/>
      <c r="N695" s="38"/>
      <c r="O695" s="38"/>
      <c r="P695" s="38"/>
      <c r="Q695" s="38"/>
      <c r="R695" s="38"/>
      <c r="S695" s="38"/>
      <c r="T695" s="38"/>
      <c r="U695" s="38"/>
      <c r="V695" s="38"/>
      <c r="W695" s="37"/>
      <c r="Y695" s="40">
        <f t="shared" si="132"/>
        <v>682</v>
      </c>
      <c r="Z695" s="41" t="e">
        <f>IF($G$6="январь",ROUND(#REF!-#REF!,2),IF(#REF!&gt;=#REF!,0,ROUND(#REF!-#REF!,2)))</f>
        <v>#REF!</v>
      </c>
      <c r="AA695" s="32" t="e">
        <f>IF(#REF!&gt;#REF!,#REF!-#REF!,0)</f>
        <v>#REF!</v>
      </c>
      <c r="AB695" s="42" t="e">
        <f>IF($G$6="январь",ROUND(#REF!-#REF!,2),IF(#REF!&gt;=#REF!,0,ROUND(#REF!-#REF!,2)))</f>
        <v>#REF!</v>
      </c>
      <c r="AC695" s="32" t="e">
        <f>IF(#REF!&gt;#REF!,#REF!-#REF!,0)</f>
        <v>#REF!</v>
      </c>
      <c r="AD695" s="32">
        <f t="shared" si="122"/>
        <v>0</v>
      </c>
      <c r="AE695" s="41">
        <f t="shared" si="123"/>
        <v>0</v>
      </c>
      <c r="AF695" s="41">
        <f t="shared" si="124"/>
        <v>0</v>
      </c>
      <c r="AG695" s="41">
        <f t="shared" si="125"/>
        <v>0</v>
      </c>
      <c r="AH695" s="41">
        <f t="shared" si="126"/>
        <v>0</v>
      </c>
      <c r="AI695" s="41">
        <f t="shared" si="127"/>
        <v>0</v>
      </c>
      <c r="AJ695" s="41">
        <f t="shared" si="128"/>
        <v>0</v>
      </c>
      <c r="AK695" s="41">
        <f t="shared" si="129"/>
        <v>0</v>
      </c>
      <c r="AL695" s="41">
        <f t="shared" si="130"/>
        <v>0</v>
      </c>
      <c r="AN695" s="40">
        <f t="shared" si="133"/>
        <v>682</v>
      </c>
      <c r="AO6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5" s="42">
        <f>IF(B695="",0,IF(ISERROR(VLOOKUP(B695,LesName,1,FALSE)),"ошибка в наименовании",0))</f>
        <v>0</v>
      </c>
      <c r="AQ695" s="42">
        <f>IF(OR(AND(LEN(C695)&gt;0,LEN(B695)&gt;0,H695&lt;&gt;0),AND(LEN(C695)=0,LEN(B695)=0,H695=0)),0,"введены не все данные (графы Б, В, 9)")</f>
        <v>0</v>
      </c>
    </row>
    <row r="696" spans="1:43" hidden="1" x14ac:dyDescent="0.2">
      <c r="A696" s="34">
        <v>683</v>
      </c>
      <c r="B696" s="35"/>
      <c r="C696" s="35"/>
      <c r="D696" s="35"/>
      <c r="E696" s="35"/>
      <c r="F696" s="36"/>
      <c r="G696" s="37"/>
      <c r="H696" s="39">
        <f t="shared" si="131"/>
        <v>0</v>
      </c>
      <c r="I696" s="38"/>
      <c r="J696" s="38"/>
      <c r="K696" s="38"/>
      <c r="L696" s="38"/>
      <c r="M696" s="38"/>
      <c r="N696" s="38"/>
      <c r="O696" s="38"/>
      <c r="P696" s="38"/>
      <c r="Q696" s="38"/>
      <c r="R696" s="38"/>
      <c r="S696" s="38"/>
      <c r="T696" s="38"/>
      <c r="U696" s="38"/>
      <c r="V696" s="38"/>
      <c r="W696" s="37"/>
      <c r="Y696" s="40">
        <f t="shared" si="132"/>
        <v>683</v>
      </c>
      <c r="Z696" s="41" t="e">
        <f>IF($G$6="январь",ROUND(#REF!-#REF!,2),IF(#REF!&gt;=#REF!,0,ROUND(#REF!-#REF!,2)))</f>
        <v>#REF!</v>
      </c>
      <c r="AA696" s="32" t="e">
        <f>IF(#REF!&gt;#REF!,#REF!-#REF!,0)</f>
        <v>#REF!</v>
      </c>
      <c r="AB696" s="42" t="e">
        <f>IF($G$6="январь",ROUND(#REF!-#REF!,2),IF(#REF!&gt;=#REF!,0,ROUND(#REF!-#REF!,2)))</f>
        <v>#REF!</v>
      </c>
      <c r="AC696" s="32" t="e">
        <f>IF(#REF!&gt;#REF!,#REF!-#REF!,0)</f>
        <v>#REF!</v>
      </c>
      <c r="AD696" s="32">
        <f t="shared" si="122"/>
        <v>0</v>
      </c>
      <c r="AE696" s="41">
        <f t="shared" si="123"/>
        <v>0</v>
      </c>
      <c r="AF696" s="41">
        <f t="shared" si="124"/>
        <v>0</v>
      </c>
      <c r="AG696" s="41">
        <f t="shared" si="125"/>
        <v>0</v>
      </c>
      <c r="AH696" s="41">
        <f t="shared" si="126"/>
        <v>0</v>
      </c>
      <c r="AI696" s="41">
        <f t="shared" si="127"/>
        <v>0</v>
      </c>
      <c r="AJ696" s="41">
        <f t="shared" si="128"/>
        <v>0</v>
      </c>
      <c r="AK696" s="41">
        <f t="shared" si="129"/>
        <v>0</v>
      </c>
      <c r="AL696" s="41">
        <f t="shared" si="130"/>
        <v>0</v>
      </c>
      <c r="AN696" s="40">
        <f t="shared" si="133"/>
        <v>683</v>
      </c>
      <c r="AO6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6" s="42">
        <f>IF(B696="",0,IF(ISERROR(VLOOKUP(B696,LesName,1,FALSE)),"ошибка в наименовании",0))</f>
        <v>0</v>
      </c>
      <c r="AQ696" s="42">
        <f>IF(OR(AND(LEN(C696)&gt;0,LEN(B696)&gt;0,H696&lt;&gt;0),AND(LEN(C696)=0,LEN(B696)=0,H696=0)),0,"введены не все данные (графы Б, В, 9)")</f>
        <v>0</v>
      </c>
    </row>
    <row r="697" spans="1:43" hidden="1" x14ac:dyDescent="0.2">
      <c r="A697" s="34">
        <v>684</v>
      </c>
      <c r="B697" s="35"/>
      <c r="C697" s="35"/>
      <c r="D697" s="35"/>
      <c r="E697" s="35"/>
      <c r="F697" s="36"/>
      <c r="G697" s="37"/>
      <c r="H697" s="39">
        <f t="shared" si="131"/>
        <v>0</v>
      </c>
      <c r="I697" s="38"/>
      <c r="J697" s="38"/>
      <c r="K697" s="38"/>
      <c r="L697" s="38"/>
      <c r="M697" s="38"/>
      <c r="N697" s="38"/>
      <c r="O697" s="38"/>
      <c r="P697" s="38"/>
      <c r="Q697" s="38"/>
      <c r="R697" s="38"/>
      <c r="S697" s="38"/>
      <c r="T697" s="38"/>
      <c r="U697" s="38"/>
      <c r="V697" s="38"/>
      <c r="W697" s="37"/>
      <c r="Y697" s="40">
        <f t="shared" si="132"/>
        <v>684</v>
      </c>
      <c r="Z697" s="41" t="e">
        <f>IF($G$6="январь",ROUND(#REF!-#REF!,2),IF(#REF!&gt;=#REF!,0,ROUND(#REF!-#REF!,2)))</f>
        <v>#REF!</v>
      </c>
      <c r="AA697" s="32" t="e">
        <f>IF(#REF!&gt;#REF!,#REF!-#REF!,0)</f>
        <v>#REF!</v>
      </c>
      <c r="AB697" s="42" t="e">
        <f>IF($G$6="январь",ROUND(#REF!-#REF!,2),IF(#REF!&gt;=#REF!,0,ROUND(#REF!-#REF!,2)))</f>
        <v>#REF!</v>
      </c>
      <c r="AC697" s="32" t="e">
        <f>IF(#REF!&gt;#REF!,#REF!-#REF!,0)</f>
        <v>#REF!</v>
      </c>
      <c r="AD697" s="32">
        <f t="shared" si="122"/>
        <v>0</v>
      </c>
      <c r="AE697" s="41">
        <f t="shared" si="123"/>
        <v>0</v>
      </c>
      <c r="AF697" s="41">
        <f t="shared" si="124"/>
        <v>0</v>
      </c>
      <c r="AG697" s="41">
        <f t="shared" si="125"/>
        <v>0</v>
      </c>
      <c r="AH697" s="41">
        <f t="shared" si="126"/>
        <v>0</v>
      </c>
      <c r="AI697" s="41">
        <f t="shared" si="127"/>
        <v>0</v>
      </c>
      <c r="AJ697" s="41">
        <f t="shared" si="128"/>
        <v>0</v>
      </c>
      <c r="AK697" s="41">
        <f t="shared" si="129"/>
        <v>0</v>
      </c>
      <c r="AL697" s="41">
        <f t="shared" si="130"/>
        <v>0</v>
      </c>
      <c r="AN697" s="40">
        <f t="shared" si="133"/>
        <v>684</v>
      </c>
      <c r="AO6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7" s="42">
        <f>IF(B697="",0,IF(ISERROR(VLOOKUP(B697,LesName,1,FALSE)),"ошибка в наименовании",0))</f>
        <v>0</v>
      </c>
      <c r="AQ697" s="42">
        <f>IF(OR(AND(LEN(C697)&gt;0,LEN(B697)&gt;0,H697&lt;&gt;0),AND(LEN(C697)=0,LEN(B697)=0,H697=0)),0,"введены не все данные (графы Б, В, 9)")</f>
        <v>0</v>
      </c>
    </row>
    <row r="698" spans="1:43" hidden="1" x14ac:dyDescent="0.2">
      <c r="A698" s="34">
        <v>685</v>
      </c>
      <c r="B698" s="35"/>
      <c r="C698" s="35"/>
      <c r="D698" s="35"/>
      <c r="E698" s="35"/>
      <c r="F698" s="36"/>
      <c r="G698" s="37"/>
      <c r="H698" s="39">
        <f t="shared" si="131"/>
        <v>0</v>
      </c>
      <c r="I698" s="38"/>
      <c r="J698" s="38"/>
      <c r="K698" s="38"/>
      <c r="L698" s="38"/>
      <c r="M698" s="38"/>
      <c r="N698" s="38"/>
      <c r="O698" s="38"/>
      <c r="P698" s="38"/>
      <c r="Q698" s="38"/>
      <c r="R698" s="38"/>
      <c r="S698" s="38"/>
      <c r="T698" s="38"/>
      <c r="U698" s="38"/>
      <c r="V698" s="38"/>
      <c r="W698" s="37"/>
      <c r="Y698" s="40">
        <f t="shared" si="132"/>
        <v>685</v>
      </c>
      <c r="Z698" s="41" t="e">
        <f>IF($G$6="январь",ROUND(#REF!-#REF!,2),IF(#REF!&gt;=#REF!,0,ROUND(#REF!-#REF!,2)))</f>
        <v>#REF!</v>
      </c>
      <c r="AA698" s="32" t="e">
        <f>IF(#REF!&gt;#REF!,#REF!-#REF!,0)</f>
        <v>#REF!</v>
      </c>
      <c r="AB698" s="42" t="e">
        <f>IF($G$6="январь",ROUND(#REF!-#REF!,2),IF(#REF!&gt;=#REF!,0,ROUND(#REF!-#REF!,2)))</f>
        <v>#REF!</v>
      </c>
      <c r="AC698" s="32" t="e">
        <f>IF(#REF!&gt;#REF!,#REF!-#REF!,0)</f>
        <v>#REF!</v>
      </c>
      <c r="AD698" s="32">
        <f t="shared" si="122"/>
        <v>0</v>
      </c>
      <c r="AE698" s="41">
        <f t="shared" si="123"/>
        <v>0</v>
      </c>
      <c r="AF698" s="41">
        <f t="shared" si="124"/>
        <v>0</v>
      </c>
      <c r="AG698" s="41">
        <f t="shared" si="125"/>
        <v>0</v>
      </c>
      <c r="AH698" s="41">
        <f t="shared" si="126"/>
        <v>0</v>
      </c>
      <c r="AI698" s="41">
        <f t="shared" si="127"/>
        <v>0</v>
      </c>
      <c r="AJ698" s="41">
        <f t="shared" si="128"/>
        <v>0</v>
      </c>
      <c r="AK698" s="41">
        <f t="shared" si="129"/>
        <v>0</v>
      </c>
      <c r="AL698" s="41">
        <f t="shared" si="130"/>
        <v>0</v>
      </c>
      <c r="AN698" s="40">
        <f t="shared" si="133"/>
        <v>685</v>
      </c>
      <c r="AO6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8" s="42">
        <f>IF(B698="",0,IF(ISERROR(VLOOKUP(B698,LesName,1,FALSE)),"ошибка в наименовании",0))</f>
        <v>0</v>
      </c>
      <c r="AQ698" s="42">
        <f>IF(OR(AND(LEN(C698)&gt;0,LEN(B698)&gt;0,H698&lt;&gt;0),AND(LEN(C698)=0,LEN(B698)=0,H698=0)),0,"введены не все данные (графы Б, В, 9)")</f>
        <v>0</v>
      </c>
    </row>
    <row r="699" spans="1:43" hidden="1" x14ac:dyDescent="0.2">
      <c r="A699" s="34">
        <v>686</v>
      </c>
      <c r="B699" s="35"/>
      <c r="C699" s="35"/>
      <c r="D699" s="35"/>
      <c r="E699" s="35"/>
      <c r="F699" s="36"/>
      <c r="G699" s="37"/>
      <c r="H699" s="39">
        <f t="shared" si="131"/>
        <v>0</v>
      </c>
      <c r="I699" s="38"/>
      <c r="J699" s="38"/>
      <c r="K699" s="38"/>
      <c r="L699" s="38"/>
      <c r="M699" s="38"/>
      <c r="N699" s="38"/>
      <c r="O699" s="38"/>
      <c r="P699" s="38"/>
      <c r="Q699" s="38"/>
      <c r="R699" s="38"/>
      <c r="S699" s="38"/>
      <c r="T699" s="38"/>
      <c r="U699" s="38"/>
      <c r="V699" s="38"/>
      <c r="W699" s="37"/>
      <c r="Y699" s="40">
        <f t="shared" si="132"/>
        <v>686</v>
      </c>
      <c r="Z699" s="41" t="e">
        <f>IF($G$6="январь",ROUND(#REF!-#REF!,2),IF(#REF!&gt;=#REF!,0,ROUND(#REF!-#REF!,2)))</f>
        <v>#REF!</v>
      </c>
      <c r="AA699" s="32" t="e">
        <f>IF(#REF!&gt;#REF!,#REF!-#REF!,0)</f>
        <v>#REF!</v>
      </c>
      <c r="AB699" s="42" t="e">
        <f>IF($G$6="январь",ROUND(#REF!-#REF!,2),IF(#REF!&gt;=#REF!,0,ROUND(#REF!-#REF!,2)))</f>
        <v>#REF!</v>
      </c>
      <c r="AC699" s="32" t="e">
        <f>IF(#REF!&gt;#REF!,#REF!-#REF!,0)</f>
        <v>#REF!</v>
      </c>
      <c r="AD699" s="32">
        <f t="shared" si="122"/>
        <v>0</v>
      </c>
      <c r="AE699" s="41">
        <f t="shared" si="123"/>
        <v>0</v>
      </c>
      <c r="AF699" s="41">
        <f t="shared" si="124"/>
        <v>0</v>
      </c>
      <c r="AG699" s="41">
        <f t="shared" si="125"/>
        <v>0</v>
      </c>
      <c r="AH699" s="41">
        <f t="shared" si="126"/>
        <v>0</v>
      </c>
      <c r="AI699" s="41">
        <f t="shared" si="127"/>
        <v>0</v>
      </c>
      <c r="AJ699" s="41">
        <f t="shared" si="128"/>
        <v>0</v>
      </c>
      <c r="AK699" s="41">
        <f t="shared" si="129"/>
        <v>0</v>
      </c>
      <c r="AL699" s="41">
        <f t="shared" si="130"/>
        <v>0</v>
      </c>
      <c r="AN699" s="40">
        <f t="shared" si="133"/>
        <v>686</v>
      </c>
      <c r="AO6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699" s="42">
        <f>IF(B699="",0,IF(ISERROR(VLOOKUP(B699,LesName,1,FALSE)),"ошибка в наименовании",0))</f>
        <v>0</v>
      </c>
      <c r="AQ699" s="42">
        <f>IF(OR(AND(LEN(C699)&gt;0,LEN(B699)&gt;0,H699&lt;&gt;0),AND(LEN(C699)=0,LEN(B699)=0,H699=0)),0,"введены не все данные (графы Б, В, 9)")</f>
        <v>0</v>
      </c>
    </row>
    <row r="700" spans="1:43" hidden="1" x14ac:dyDescent="0.2">
      <c r="A700" s="34">
        <v>687</v>
      </c>
      <c r="B700" s="35"/>
      <c r="C700" s="35"/>
      <c r="D700" s="35"/>
      <c r="E700" s="35"/>
      <c r="F700" s="36"/>
      <c r="G700" s="37"/>
      <c r="H700" s="39">
        <f t="shared" si="131"/>
        <v>0</v>
      </c>
      <c r="I700" s="38"/>
      <c r="J700" s="38"/>
      <c r="K700" s="38"/>
      <c r="L700" s="38"/>
      <c r="M700" s="38"/>
      <c r="N700" s="38"/>
      <c r="O700" s="38"/>
      <c r="P700" s="38"/>
      <c r="Q700" s="38"/>
      <c r="R700" s="38"/>
      <c r="S700" s="38"/>
      <c r="T700" s="38"/>
      <c r="U700" s="38"/>
      <c r="V700" s="38"/>
      <c r="W700" s="37"/>
      <c r="Y700" s="40">
        <f t="shared" si="132"/>
        <v>687</v>
      </c>
      <c r="Z700" s="41" t="e">
        <f>IF($G$6="январь",ROUND(#REF!-#REF!,2),IF(#REF!&gt;=#REF!,0,ROUND(#REF!-#REF!,2)))</f>
        <v>#REF!</v>
      </c>
      <c r="AA700" s="32" t="e">
        <f>IF(#REF!&gt;#REF!,#REF!-#REF!,0)</f>
        <v>#REF!</v>
      </c>
      <c r="AB700" s="42" t="e">
        <f>IF($G$6="январь",ROUND(#REF!-#REF!,2),IF(#REF!&gt;=#REF!,0,ROUND(#REF!-#REF!,2)))</f>
        <v>#REF!</v>
      </c>
      <c r="AC700" s="32" t="e">
        <f>IF(#REF!&gt;#REF!,#REF!-#REF!,0)</f>
        <v>#REF!</v>
      </c>
      <c r="AD700" s="32">
        <f t="shared" si="122"/>
        <v>0</v>
      </c>
      <c r="AE700" s="41">
        <f t="shared" si="123"/>
        <v>0</v>
      </c>
      <c r="AF700" s="41">
        <f t="shared" si="124"/>
        <v>0</v>
      </c>
      <c r="AG700" s="41">
        <f t="shared" si="125"/>
        <v>0</v>
      </c>
      <c r="AH700" s="41">
        <f t="shared" si="126"/>
        <v>0</v>
      </c>
      <c r="AI700" s="41">
        <f t="shared" si="127"/>
        <v>0</v>
      </c>
      <c r="AJ700" s="41">
        <f t="shared" si="128"/>
        <v>0</v>
      </c>
      <c r="AK700" s="41">
        <f t="shared" si="129"/>
        <v>0</v>
      </c>
      <c r="AL700" s="41">
        <f t="shared" si="130"/>
        <v>0</v>
      </c>
      <c r="AN700" s="40">
        <f t="shared" si="133"/>
        <v>687</v>
      </c>
      <c r="AO7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0" s="42">
        <f>IF(B700="",0,IF(ISERROR(VLOOKUP(B700,LesName,1,FALSE)),"ошибка в наименовании",0))</f>
        <v>0</v>
      </c>
      <c r="AQ700" s="42">
        <f>IF(OR(AND(LEN(C700)&gt;0,LEN(B700)&gt;0,H700&lt;&gt;0),AND(LEN(C700)=0,LEN(B700)=0,H700=0)),0,"введены не все данные (графы Б, В, 9)")</f>
        <v>0</v>
      </c>
    </row>
    <row r="701" spans="1:43" hidden="1" x14ac:dyDescent="0.2">
      <c r="A701" s="34">
        <v>688</v>
      </c>
      <c r="B701" s="35"/>
      <c r="C701" s="35"/>
      <c r="D701" s="35"/>
      <c r="E701" s="35"/>
      <c r="F701" s="36"/>
      <c r="G701" s="37"/>
      <c r="H701" s="39">
        <f t="shared" si="131"/>
        <v>0</v>
      </c>
      <c r="I701" s="38"/>
      <c r="J701" s="38"/>
      <c r="K701" s="38"/>
      <c r="L701" s="38"/>
      <c r="M701" s="38"/>
      <c r="N701" s="38"/>
      <c r="O701" s="38"/>
      <c r="P701" s="38"/>
      <c r="Q701" s="38"/>
      <c r="R701" s="38"/>
      <c r="S701" s="38"/>
      <c r="T701" s="38"/>
      <c r="U701" s="38"/>
      <c r="V701" s="38"/>
      <c r="W701" s="37"/>
      <c r="Y701" s="40">
        <f t="shared" si="132"/>
        <v>688</v>
      </c>
      <c r="Z701" s="41" t="e">
        <f>IF($G$6="январь",ROUND(#REF!-#REF!,2),IF(#REF!&gt;=#REF!,0,ROUND(#REF!-#REF!,2)))</f>
        <v>#REF!</v>
      </c>
      <c r="AA701" s="32" t="e">
        <f>IF(#REF!&gt;#REF!,#REF!-#REF!,0)</f>
        <v>#REF!</v>
      </c>
      <c r="AB701" s="42" t="e">
        <f>IF($G$6="январь",ROUND(#REF!-#REF!,2),IF(#REF!&gt;=#REF!,0,ROUND(#REF!-#REF!,2)))</f>
        <v>#REF!</v>
      </c>
      <c r="AC701" s="32" t="e">
        <f>IF(#REF!&gt;#REF!,#REF!-#REF!,0)</f>
        <v>#REF!</v>
      </c>
      <c r="AD701" s="32">
        <f t="shared" si="122"/>
        <v>0</v>
      </c>
      <c r="AE701" s="41">
        <f t="shared" si="123"/>
        <v>0</v>
      </c>
      <c r="AF701" s="41">
        <f t="shared" si="124"/>
        <v>0</v>
      </c>
      <c r="AG701" s="41">
        <f t="shared" si="125"/>
        <v>0</v>
      </c>
      <c r="AH701" s="41">
        <f t="shared" si="126"/>
        <v>0</v>
      </c>
      <c r="AI701" s="41">
        <f t="shared" si="127"/>
        <v>0</v>
      </c>
      <c r="AJ701" s="41">
        <f t="shared" si="128"/>
        <v>0</v>
      </c>
      <c r="AK701" s="41">
        <f t="shared" si="129"/>
        <v>0</v>
      </c>
      <c r="AL701" s="41">
        <f t="shared" si="130"/>
        <v>0</v>
      </c>
      <c r="AN701" s="40">
        <f t="shared" si="133"/>
        <v>688</v>
      </c>
      <c r="AO7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1" s="42">
        <f>IF(B701="",0,IF(ISERROR(VLOOKUP(B701,LesName,1,FALSE)),"ошибка в наименовании",0))</f>
        <v>0</v>
      </c>
      <c r="AQ701" s="42">
        <f>IF(OR(AND(LEN(C701)&gt;0,LEN(B701)&gt;0,H701&lt;&gt;0),AND(LEN(C701)=0,LEN(B701)=0,H701=0)),0,"введены не все данные (графы Б, В, 9)")</f>
        <v>0</v>
      </c>
    </row>
    <row r="702" spans="1:43" hidden="1" x14ac:dyDescent="0.2">
      <c r="A702" s="34">
        <v>689</v>
      </c>
      <c r="B702" s="35"/>
      <c r="C702" s="35"/>
      <c r="D702" s="35"/>
      <c r="E702" s="35"/>
      <c r="F702" s="36"/>
      <c r="G702" s="37"/>
      <c r="H702" s="39">
        <f t="shared" si="131"/>
        <v>0</v>
      </c>
      <c r="I702" s="38"/>
      <c r="J702" s="38"/>
      <c r="K702" s="38"/>
      <c r="L702" s="38"/>
      <c r="M702" s="38"/>
      <c r="N702" s="38"/>
      <c r="O702" s="38"/>
      <c r="P702" s="38"/>
      <c r="Q702" s="38"/>
      <c r="R702" s="38"/>
      <c r="S702" s="38"/>
      <c r="T702" s="38"/>
      <c r="U702" s="38"/>
      <c r="V702" s="38"/>
      <c r="W702" s="37"/>
      <c r="Y702" s="40">
        <f t="shared" si="132"/>
        <v>689</v>
      </c>
      <c r="Z702" s="41" t="e">
        <f>IF($G$6="январь",ROUND(#REF!-#REF!,2),IF(#REF!&gt;=#REF!,0,ROUND(#REF!-#REF!,2)))</f>
        <v>#REF!</v>
      </c>
      <c r="AA702" s="32" t="e">
        <f>IF(#REF!&gt;#REF!,#REF!-#REF!,0)</f>
        <v>#REF!</v>
      </c>
      <c r="AB702" s="42" t="e">
        <f>IF($G$6="январь",ROUND(#REF!-#REF!,2),IF(#REF!&gt;=#REF!,0,ROUND(#REF!-#REF!,2)))</f>
        <v>#REF!</v>
      </c>
      <c r="AC702" s="32" t="e">
        <f>IF(#REF!&gt;#REF!,#REF!-#REF!,0)</f>
        <v>#REF!</v>
      </c>
      <c r="AD702" s="32">
        <f t="shared" si="122"/>
        <v>0</v>
      </c>
      <c r="AE702" s="41">
        <f t="shared" si="123"/>
        <v>0</v>
      </c>
      <c r="AF702" s="41">
        <f t="shared" si="124"/>
        <v>0</v>
      </c>
      <c r="AG702" s="41">
        <f t="shared" si="125"/>
        <v>0</v>
      </c>
      <c r="AH702" s="41">
        <f t="shared" si="126"/>
        <v>0</v>
      </c>
      <c r="AI702" s="41">
        <f t="shared" si="127"/>
        <v>0</v>
      </c>
      <c r="AJ702" s="41">
        <f t="shared" si="128"/>
        <v>0</v>
      </c>
      <c r="AK702" s="41">
        <f t="shared" si="129"/>
        <v>0</v>
      </c>
      <c r="AL702" s="41">
        <f t="shared" si="130"/>
        <v>0</v>
      </c>
      <c r="AN702" s="40">
        <f t="shared" si="133"/>
        <v>689</v>
      </c>
      <c r="AO7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2" s="42">
        <f>IF(B702="",0,IF(ISERROR(VLOOKUP(B702,LesName,1,FALSE)),"ошибка в наименовании",0))</f>
        <v>0</v>
      </c>
      <c r="AQ702" s="42">
        <f>IF(OR(AND(LEN(C702)&gt;0,LEN(B702)&gt;0,H702&lt;&gt;0),AND(LEN(C702)=0,LEN(B702)=0,H702=0)),0,"введены не все данные (графы Б, В, 9)")</f>
        <v>0</v>
      </c>
    </row>
    <row r="703" spans="1:43" hidden="1" x14ac:dyDescent="0.2">
      <c r="A703" s="34">
        <v>690</v>
      </c>
      <c r="B703" s="35"/>
      <c r="C703" s="35"/>
      <c r="D703" s="35"/>
      <c r="E703" s="35"/>
      <c r="F703" s="36"/>
      <c r="G703" s="37"/>
      <c r="H703" s="39">
        <f t="shared" si="131"/>
        <v>0</v>
      </c>
      <c r="I703" s="38"/>
      <c r="J703" s="38"/>
      <c r="K703" s="38"/>
      <c r="L703" s="38"/>
      <c r="M703" s="38"/>
      <c r="N703" s="38"/>
      <c r="O703" s="38"/>
      <c r="P703" s="38"/>
      <c r="Q703" s="38"/>
      <c r="R703" s="38"/>
      <c r="S703" s="38"/>
      <c r="T703" s="38"/>
      <c r="U703" s="38"/>
      <c r="V703" s="38"/>
      <c r="W703" s="37"/>
      <c r="Y703" s="40">
        <f t="shared" si="132"/>
        <v>690</v>
      </c>
      <c r="Z703" s="41" t="e">
        <f>IF($G$6="январь",ROUND(#REF!-#REF!,2),IF(#REF!&gt;=#REF!,0,ROUND(#REF!-#REF!,2)))</f>
        <v>#REF!</v>
      </c>
      <c r="AA703" s="32" t="e">
        <f>IF(#REF!&gt;#REF!,#REF!-#REF!,0)</f>
        <v>#REF!</v>
      </c>
      <c r="AB703" s="42" t="e">
        <f>IF($G$6="январь",ROUND(#REF!-#REF!,2),IF(#REF!&gt;=#REF!,0,ROUND(#REF!-#REF!,2)))</f>
        <v>#REF!</v>
      </c>
      <c r="AC703" s="32" t="e">
        <f>IF(#REF!&gt;#REF!,#REF!-#REF!,0)</f>
        <v>#REF!</v>
      </c>
      <c r="AD703" s="32">
        <f t="shared" si="122"/>
        <v>0</v>
      </c>
      <c r="AE703" s="41">
        <f t="shared" si="123"/>
        <v>0</v>
      </c>
      <c r="AF703" s="41">
        <f t="shared" si="124"/>
        <v>0</v>
      </c>
      <c r="AG703" s="41">
        <f t="shared" si="125"/>
        <v>0</v>
      </c>
      <c r="AH703" s="41">
        <f t="shared" si="126"/>
        <v>0</v>
      </c>
      <c r="AI703" s="41">
        <f t="shared" si="127"/>
        <v>0</v>
      </c>
      <c r="AJ703" s="41">
        <f t="shared" si="128"/>
        <v>0</v>
      </c>
      <c r="AK703" s="41">
        <f t="shared" si="129"/>
        <v>0</v>
      </c>
      <c r="AL703" s="41">
        <f t="shared" si="130"/>
        <v>0</v>
      </c>
      <c r="AN703" s="40">
        <f t="shared" si="133"/>
        <v>690</v>
      </c>
      <c r="AO7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3" s="42">
        <f>IF(B703="",0,IF(ISERROR(VLOOKUP(B703,LesName,1,FALSE)),"ошибка в наименовании",0))</f>
        <v>0</v>
      </c>
      <c r="AQ703" s="42">
        <f>IF(OR(AND(LEN(C703)&gt;0,LEN(B703)&gt;0,H703&lt;&gt;0),AND(LEN(C703)=0,LEN(B703)=0,H703=0)),0,"введены не все данные (графы Б, В, 9)")</f>
        <v>0</v>
      </c>
    </row>
    <row r="704" spans="1:43" hidden="1" x14ac:dyDescent="0.2">
      <c r="A704" s="34">
        <v>691</v>
      </c>
      <c r="B704" s="35"/>
      <c r="C704" s="35"/>
      <c r="D704" s="35"/>
      <c r="E704" s="35"/>
      <c r="F704" s="36"/>
      <c r="G704" s="37"/>
      <c r="H704" s="39">
        <f t="shared" si="131"/>
        <v>0</v>
      </c>
      <c r="I704" s="38"/>
      <c r="J704" s="38"/>
      <c r="K704" s="38"/>
      <c r="L704" s="38"/>
      <c r="M704" s="38"/>
      <c r="N704" s="38"/>
      <c r="O704" s="38"/>
      <c r="P704" s="38"/>
      <c r="Q704" s="38"/>
      <c r="R704" s="38"/>
      <c r="S704" s="38"/>
      <c r="T704" s="38"/>
      <c r="U704" s="38"/>
      <c r="V704" s="38"/>
      <c r="W704" s="37"/>
      <c r="Y704" s="40">
        <f t="shared" si="132"/>
        <v>691</v>
      </c>
      <c r="Z704" s="41" t="e">
        <f>IF($G$6="январь",ROUND(#REF!-#REF!,2),IF(#REF!&gt;=#REF!,0,ROUND(#REF!-#REF!,2)))</f>
        <v>#REF!</v>
      </c>
      <c r="AA704" s="32" t="e">
        <f>IF(#REF!&gt;#REF!,#REF!-#REF!,0)</f>
        <v>#REF!</v>
      </c>
      <c r="AB704" s="42" t="e">
        <f>IF($G$6="январь",ROUND(#REF!-#REF!,2),IF(#REF!&gt;=#REF!,0,ROUND(#REF!-#REF!,2)))</f>
        <v>#REF!</v>
      </c>
      <c r="AC704" s="32" t="e">
        <f>IF(#REF!&gt;#REF!,#REF!-#REF!,0)</f>
        <v>#REF!</v>
      </c>
      <c r="AD704" s="32">
        <f t="shared" si="122"/>
        <v>0</v>
      </c>
      <c r="AE704" s="41">
        <f t="shared" si="123"/>
        <v>0</v>
      </c>
      <c r="AF704" s="41">
        <f t="shared" si="124"/>
        <v>0</v>
      </c>
      <c r="AG704" s="41">
        <f t="shared" si="125"/>
        <v>0</v>
      </c>
      <c r="AH704" s="41">
        <f t="shared" si="126"/>
        <v>0</v>
      </c>
      <c r="AI704" s="41">
        <f t="shared" si="127"/>
        <v>0</v>
      </c>
      <c r="AJ704" s="41">
        <f t="shared" si="128"/>
        <v>0</v>
      </c>
      <c r="AK704" s="41">
        <f t="shared" si="129"/>
        <v>0</v>
      </c>
      <c r="AL704" s="41">
        <f t="shared" si="130"/>
        <v>0</v>
      </c>
      <c r="AN704" s="40">
        <f t="shared" si="133"/>
        <v>691</v>
      </c>
      <c r="AO7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4" s="42">
        <f>IF(B704="",0,IF(ISERROR(VLOOKUP(B704,LesName,1,FALSE)),"ошибка в наименовании",0))</f>
        <v>0</v>
      </c>
      <c r="AQ704" s="42">
        <f>IF(OR(AND(LEN(C704)&gt;0,LEN(B704)&gt;0,H704&lt;&gt;0),AND(LEN(C704)=0,LEN(B704)=0,H704=0)),0,"введены не все данные (графы Б, В, 9)")</f>
        <v>0</v>
      </c>
    </row>
    <row r="705" spans="1:43" hidden="1" x14ac:dyDescent="0.2">
      <c r="A705" s="34">
        <v>692</v>
      </c>
      <c r="B705" s="35"/>
      <c r="C705" s="35"/>
      <c r="D705" s="35"/>
      <c r="E705" s="35"/>
      <c r="F705" s="36"/>
      <c r="G705" s="37"/>
      <c r="H705" s="39">
        <f t="shared" si="131"/>
        <v>0</v>
      </c>
      <c r="I705" s="38"/>
      <c r="J705" s="38"/>
      <c r="K705" s="38"/>
      <c r="L705" s="38"/>
      <c r="M705" s="38"/>
      <c r="N705" s="38"/>
      <c r="O705" s="38"/>
      <c r="P705" s="38"/>
      <c r="Q705" s="38"/>
      <c r="R705" s="38"/>
      <c r="S705" s="38"/>
      <c r="T705" s="38"/>
      <c r="U705" s="38"/>
      <c r="V705" s="38"/>
      <c r="W705" s="37"/>
      <c r="Y705" s="40">
        <f t="shared" si="132"/>
        <v>692</v>
      </c>
      <c r="Z705" s="41" t="e">
        <f>IF($G$6="январь",ROUND(#REF!-#REF!,2),IF(#REF!&gt;=#REF!,0,ROUND(#REF!-#REF!,2)))</f>
        <v>#REF!</v>
      </c>
      <c r="AA705" s="32" t="e">
        <f>IF(#REF!&gt;#REF!,#REF!-#REF!,0)</f>
        <v>#REF!</v>
      </c>
      <c r="AB705" s="42" t="e">
        <f>IF($G$6="январь",ROUND(#REF!-#REF!,2),IF(#REF!&gt;=#REF!,0,ROUND(#REF!-#REF!,2)))</f>
        <v>#REF!</v>
      </c>
      <c r="AC705" s="32" t="e">
        <f>IF(#REF!&gt;#REF!,#REF!-#REF!,0)</f>
        <v>#REF!</v>
      </c>
      <c r="AD705" s="32">
        <f t="shared" si="122"/>
        <v>0</v>
      </c>
      <c r="AE705" s="41">
        <f t="shared" si="123"/>
        <v>0</v>
      </c>
      <c r="AF705" s="41">
        <f t="shared" si="124"/>
        <v>0</v>
      </c>
      <c r="AG705" s="41">
        <f t="shared" si="125"/>
        <v>0</v>
      </c>
      <c r="AH705" s="41">
        <f t="shared" si="126"/>
        <v>0</v>
      </c>
      <c r="AI705" s="41">
        <f t="shared" si="127"/>
        <v>0</v>
      </c>
      <c r="AJ705" s="41">
        <f t="shared" si="128"/>
        <v>0</v>
      </c>
      <c r="AK705" s="41">
        <f t="shared" si="129"/>
        <v>0</v>
      </c>
      <c r="AL705" s="41">
        <f t="shared" si="130"/>
        <v>0</v>
      </c>
      <c r="AN705" s="40">
        <f t="shared" si="133"/>
        <v>692</v>
      </c>
      <c r="AO7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5" s="42">
        <f>IF(B705="",0,IF(ISERROR(VLOOKUP(B705,LesName,1,FALSE)),"ошибка в наименовании",0))</f>
        <v>0</v>
      </c>
      <c r="AQ705" s="42">
        <f>IF(OR(AND(LEN(C705)&gt;0,LEN(B705)&gt;0,H705&lt;&gt;0),AND(LEN(C705)=0,LEN(B705)=0,H705=0)),0,"введены не все данные (графы Б, В, 9)")</f>
        <v>0</v>
      </c>
    </row>
    <row r="706" spans="1:43" hidden="1" x14ac:dyDescent="0.2">
      <c r="A706" s="34">
        <v>693</v>
      </c>
      <c r="B706" s="35"/>
      <c r="C706" s="35"/>
      <c r="D706" s="35"/>
      <c r="E706" s="35"/>
      <c r="F706" s="36"/>
      <c r="G706" s="37"/>
      <c r="H706" s="39">
        <f t="shared" si="131"/>
        <v>0</v>
      </c>
      <c r="I706" s="38"/>
      <c r="J706" s="38"/>
      <c r="K706" s="38"/>
      <c r="L706" s="38"/>
      <c r="M706" s="38"/>
      <c r="N706" s="38"/>
      <c r="O706" s="38"/>
      <c r="P706" s="38"/>
      <c r="Q706" s="38"/>
      <c r="R706" s="38"/>
      <c r="S706" s="38"/>
      <c r="T706" s="38"/>
      <c r="U706" s="38"/>
      <c r="V706" s="38"/>
      <c r="W706" s="37"/>
      <c r="Y706" s="40">
        <f t="shared" si="132"/>
        <v>693</v>
      </c>
      <c r="Z706" s="41" t="e">
        <f>IF($G$6="январь",ROUND(#REF!-#REF!,2),IF(#REF!&gt;=#REF!,0,ROUND(#REF!-#REF!,2)))</f>
        <v>#REF!</v>
      </c>
      <c r="AA706" s="32" t="e">
        <f>IF(#REF!&gt;#REF!,#REF!-#REF!,0)</f>
        <v>#REF!</v>
      </c>
      <c r="AB706" s="42" t="e">
        <f>IF($G$6="январь",ROUND(#REF!-#REF!,2),IF(#REF!&gt;=#REF!,0,ROUND(#REF!-#REF!,2)))</f>
        <v>#REF!</v>
      </c>
      <c r="AC706" s="32" t="e">
        <f>IF(#REF!&gt;#REF!,#REF!-#REF!,0)</f>
        <v>#REF!</v>
      </c>
      <c r="AD706" s="32">
        <f t="shared" si="122"/>
        <v>0</v>
      </c>
      <c r="AE706" s="41">
        <f t="shared" si="123"/>
        <v>0</v>
      </c>
      <c r="AF706" s="41">
        <f t="shared" si="124"/>
        <v>0</v>
      </c>
      <c r="AG706" s="41">
        <f t="shared" si="125"/>
        <v>0</v>
      </c>
      <c r="AH706" s="41">
        <f t="shared" si="126"/>
        <v>0</v>
      </c>
      <c r="AI706" s="41">
        <f t="shared" si="127"/>
        <v>0</v>
      </c>
      <c r="AJ706" s="41">
        <f t="shared" si="128"/>
        <v>0</v>
      </c>
      <c r="AK706" s="41">
        <f t="shared" si="129"/>
        <v>0</v>
      </c>
      <c r="AL706" s="41">
        <f t="shared" si="130"/>
        <v>0</v>
      </c>
      <c r="AN706" s="40">
        <f t="shared" si="133"/>
        <v>693</v>
      </c>
      <c r="AO7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6" s="42">
        <f>IF(B706="",0,IF(ISERROR(VLOOKUP(B706,LesName,1,FALSE)),"ошибка в наименовании",0))</f>
        <v>0</v>
      </c>
      <c r="AQ706" s="42">
        <f>IF(OR(AND(LEN(C706)&gt;0,LEN(B706)&gt;0,H706&lt;&gt;0),AND(LEN(C706)=0,LEN(B706)=0,H706=0)),0,"введены не все данные (графы Б, В, 9)")</f>
        <v>0</v>
      </c>
    </row>
    <row r="707" spans="1:43" hidden="1" x14ac:dyDescent="0.2">
      <c r="A707" s="34">
        <v>694</v>
      </c>
      <c r="B707" s="35"/>
      <c r="C707" s="35"/>
      <c r="D707" s="35"/>
      <c r="E707" s="35"/>
      <c r="F707" s="36"/>
      <c r="G707" s="37"/>
      <c r="H707" s="39">
        <f t="shared" si="131"/>
        <v>0</v>
      </c>
      <c r="I707" s="38"/>
      <c r="J707" s="38"/>
      <c r="K707" s="38"/>
      <c r="L707" s="38"/>
      <c r="M707" s="38"/>
      <c r="N707" s="38"/>
      <c r="O707" s="38"/>
      <c r="P707" s="38"/>
      <c r="Q707" s="38"/>
      <c r="R707" s="38"/>
      <c r="S707" s="38"/>
      <c r="T707" s="38"/>
      <c r="U707" s="38"/>
      <c r="V707" s="38"/>
      <c r="W707" s="37"/>
      <c r="Y707" s="40">
        <f t="shared" si="132"/>
        <v>694</v>
      </c>
      <c r="Z707" s="41" t="e">
        <f>IF($G$6="январь",ROUND(#REF!-#REF!,2),IF(#REF!&gt;=#REF!,0,ROUND(#REF!-#REF!,2)))</f>
        <v>#REF!</v>
      </c>
      <c r="AA707" s="32" t="e">
        <f>IF(#REF!&gt;#REF!,#REF!-#REF!,0)</f>
        <v>#REF!</v>
      </c>
      <c r="AB707" s="42" t="e">
        <f>IF($G$6="январь",ROUND(#REF!-#REF!,2),IF(#REF!&gt;=#REF!,0,ROUND(#REF!-#REF!,2)))</f>
        <v>#REF!</v>
      </c>
      <c r="AC707" s="32" t="e">
        <f>IF(#REF!&gt;#REF!,#REF!-#REF!,0)</f>
        <v>#REF!</v>
      </c>
      <c r="AD707" s="32">
        <f t="shared" si="122"/>
        <v>0</v>
      </c>
      <c r="AE707" s="41">
        <f t="shared" si="123"/>
        <v>0</v>
      </c>
      <c r="AF707" s="41">
        <f t="shared" si="124"/>
        <v>0</v>
      </c>
      <c r="AG707" s="41">
        <f t="shared" si="125"/>
        <v>0</v>
      </c>
      <c r="AH707" s="41">
        <f t="shared" si="126"/>
        <v>0</v>
      </c>
      <c r="AI707" s="41">
        <f t="shared" si="127"/>
        <v>0</v>
      </c>
      <c r="AJ707" s="41">
        <f t="shared" si="128"/>
        <v>0</v>
      </c>
      <c r="AK707" s="41">
        <f t="shared" si="129"/>
        <v>0</v>
      </c>
      <c r="AL707" s="41">
        <f t="shared" si="130"/>
        <v>0</v>
      </c>
      <c r="AN707" s="40">
        <f t="shared" si="133"/>
        <v>694</v>
      </c>
      <c r="AO7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7" s="42">
        <f>IF(B707="",0,IF(ISERROR(VLOOKUP(B707,LesName,1,FALSE)),"ошибка в наименовании",0))</f>
        <v>0</v>
      </c>
      <c r="AQ707" s="42">
        <f>IF(OR(AND(LEN(C707)&gt;0,LEN(B707)&gt;0,H707&lt;&gt;0),AND(LEN(C707)=0,LEN(B707)=0,H707=0)),0,"введены не все данные (графы Б, В, 9)")</f>
        <v>0</v>
      </c>
    </row>
    <row r="708" spans="1:43" hidden="1" x14ac:dyDescent="0.2">
      <c r="A708" s="34">
        <v>695</v>
      </c>
      <c r="B708" s="35"/>
      <c r="C708" s="35"/>
      <c r="D708" s="35"/>
      <c r="E708" s="35"/>
      <c r="F708" s="36"/>
      <c r="G708" s="37"/>
      <c r="H708" s="39">
        <f t="shared" si="131"/>
        <v>0</v>
      </c>
      <c r="I708" s="38"/>
      <c r="J708" s="38"/>
      <c r="K708" s="38"/>
      <c r="L708" s="38"/>
      <c r="M708" s="38"/>
      <c r="N708" s="38"/>
      <c r="O708" s="38"/>
      <c r="P708" s="38"/>
      <c r="Q708" s="38"/>
      <c r="R708" s="38"/>
      <c r="S708" s="38"/>
      <c r="T708" s="38"/>
      <c r="U708" s="38"/>
      <c r="V708" s="38"/>
      <c r="W708" s="37"/>
      <c r="Y708" s="40">
        <f t="shared" si="132"/>
        <v>695</v>
      </c>
      <c r="Z708" s="41" t="e">
        <f>IF($G$6="январь",ROUND(#REF!-#REF!,2),IF(#REF!&gt;=#REF!,0,ROUND(#REF!-#REF!,2)))</f>
        <v>#REF!</v>
      </c>
      <c r="AA708" s="32" t="e">
        <f>IF(#REF!&gt;#REF!,#REF!-#REF!,0)</f>
        <v>#REF!</v>
      </c>
      <c r="AB708" s="42" t="e">
        <f>IF($G$6="январь",ROUND(#REF!-#REF!,2),IF(#REF!&gt;=#REF!,0,ROUND(#REF!-#REF!,2)))</f>
        <v>#REF!</v>
      </c>
      <c r="AC708" s="32" t="e">
        <f>IF(#REF!&gt;#REF!,#REF!-#REF!,0)</f>
        <v>#REF!</v>
      </c>
      <c r="AD708" s="32">
        <f t="shared" si="122"/>
        <v>0</v>
      </c>
      <c r="AE708" s="41">
        <f t="shared" si="123"/>
        <v>0</v>
      </c>
      <c r="AF708" s="41">
        <f t="shared" si="124"/>
        <v>0</v>
      </c>
      <c r="AG708" s="41">
        <f t="shared" si="125"/>
        <v>0</v>
      </c>
      <c r="AH708" s="41">
        <f t="shared" si="126"/>
        <v>0</v>
      </c>
      <c r="AI708" s="41">
        <f t="shared" si="127"/>
        <v>0</v>
      </c>
      <c r="AJ708" s="41">
        <f t="shared" si="128"/>
        <v>0</v>
      </c>
      <c r="AK708" s="41">
        <f t="shared" si="129"/>
        <v>0</v>
      </c>
      <c r="AL708" s="41">
        <f t="shared" si="130"/>
        <v>0</v>
      </c>
      <c r="AN708" s="40">
        <f t="shared" si="133"/>
        <v>695</v>
      </c>
      <c r="AO7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8" s="42">
        <f>IF(B708="",0,IF(ISERROR(VLOOKUP(B708,LesName,1,FALSE)),"ошибка в наименовании",0))</f>
        <v>0</v>
      </c>
      <c r="AQ708" s="42">
        <f>IF(OR(AND(LEN(C708)&gt;0,LEN(B708)&gt;0,H708&lt;&gt;0),AND(LEN(C708)=0,LEN(B708)=0,H708=0)),0,"введены не все данные (графы Б, В, 9)")</f>
        <v>0</v>
      </c>
    </row>
    <row r="709" spans="1:43" hidden="1" x14ac:dyDescent="0.2">
      <c r="A709" s="34">
        <v>696</v>
      </c>
      <c r="B709" s="35"/>
      <c r="C709" s="35"/>
      <c r="D709" s="35"/>
      <c r="E709" s="35"/>
      <c r="F709" s="36"/>
      <c r="G709" s="37"/>
      <c r="H709" s="39">
        <f t="shared" si="131"/>
        <v>0</v>
      </c>
      <c r="I709" s="38"/>
      <c r="J709" s="38"/>
      <c r="K709" s="38"/>
      <c r="L709" s="38"/>
      <c r="M709" s="38"/>
      <c r="N709" s="38"/>
      <c r="O709" s="38"/>
      <c r="P709" s="38"/>
      <c r="Q709" s="38"/>
      <c r="R709" s="38"/>
      <c r="S709" s="38"/>
      <c r="T709" s="38"/>
      <c r="U709" s="38"/>
      <c r="V709" s="38"/>
      <c r="W709" s="37"/>
      <c r="Y709" s="40">
        <f t="shared" si="132"/>
        <v>696</v>
      </c>
      <c r="Z709" s="41" t="e">
        <f>IF($G$6="январь",ROUND(#REF!-#REF!,2),IF(#REF!&gt;=#REF!,0,ROUND(#REF!-#REF!,2)))</f>
        <v>#REF!</v>
      </c>
      <c r="AA709" s="32" t="e">
        <f>IF(#REF!&gt;#REF!,#REF!-#REF!,0)</f>
        <v>#REF!</v>
      </c>
      <c r="AB709" s="42" t="e">
        <f>IF($G$6="январь",ROUND(#REF!-#REF!,2),IF(#REF!&gt;=#REF!,0,ROUND(#REF!-#REF!,2)))</f>
        <v>#REF!</v>
      </c>
      <c r="AC709" s="32" t="e">
        <f>IF(#REF!&gt;#REF!,#REF!-#REF!,0)</f>
        <v>#REF!</v>
      </c>
      <c r="AD709" s="32">
        <f t="shared" si="122"/>
        <v>0</v>
      </c>
      <c r="AE709" s="41">
        <f t="shared" si="123"/>
        <v>0</v>
      </c>
      <c r="AF709" s="41">
        <f t="shared" si="124"/>
        <v>0</v>
      </c>
      <c r="AG709" s="41">
        <f t="shared" si="125"/>
        <v>0</v>
      </c>
      <c r="AH709" s="41">
        <f t="shared" si="126"/>
        <v>0</v>
      </c>
      <c r="AI709" s="41">
        <f t="shared" si="127"/>
        <v>0</v>
      </c>
      <c r="AJ709" s="41">
        <f t="shared" si="128"/>
        <v>0</v>
      </c>
      <c r="AK709" s="41">
        <f t="shared" si="129"/>
        <v>0</v>
      </c>
      <c r="AL709" s="41">
        <f t="shared" si="130"/>
        <v>0</v>
      </c>
      <c r="AN709" s="40">
        <f t="shared" si="133"/>
        <v>696</v>
      </c>
      <c r="AO7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09" s="42">
        <f>IF(B709="",0,IF(ISERROR(VLOOKUP(B709,LesName,1,FALSE)),"ошибка в наименовании",0))</f>
        <v>0</v>
      </c>
      <c r="AQ709" s="42">
        <f>IF(OR(AND(LEN(C709)&gt;0,LEN(B709)&gt;0,H709&lt;&gt;0),AND(LEN(C709)=0,LEN(B709)=0,H709=0)),0,"введены не все данные (графы Б, В, 9)")</f>
        <v>0</v>
      </c>
    </row>
    <row r="710" spans="1:43" hidden="1" x14ac:dyDescent="0.2">
      <c r="A710" s="34">
        <v>697</v>
      </c>
      <c r="B710" s="35"/>
      <c r="C710" s="35"/>
      <c r="D710" s="35"/>
      <c r="E710" s="35"/>
      <c r="F710" s="36"/>
      <c r="G710" s="37"/>
      <c r="H710" s="39">
        <f t="shared" si="131"/>
        <v>0</v>
      </c>
      <c r="I710" s="38"/>
      <c r="J710" s="38"/>
      <c r="K710" s="38"/>
      <c r="L710" s="38"/>
      <c r="M710" s="38"/>
      <c r="N710" s="38"/>
      <c r="O710" s="38"/>
      <c r="P710" s="38"/>
      <c r="Q710" s="38"/>
      <c r="R710" s="38"/>
      <c r="S710" s="38"/>
      <c r="T710" s="38"/>
      <c r="U710" s="38"/>
      <c r="V710" s="38"/>
      <c r="W710" s="37"/>
      <c r="Y710" s="40">
        <f t="shared" si="132"/>
        <v>697</v>
      </c>
      <c r="Z710" s="41" t="e">
        <f>IF($G$6="январь",ROUND(#REF!-#REF!,2),IF(#REF!&gt;=#REF!,0,ROUND(#REF!-#REF!,2)))</f>
        <v>#REF!</v>
      </c>
      <c r="AA710" s="32" t="e">
        <f>IF(#REF!&gt;#REF!,#REF!-#REF!,0)</f>
        <v>#REF!</v>
      </c>
      <c r="AB710" s="42" t="e">
        <f>IF($G$6="январь",ROUND(#REF!-#REF!,2),IF(#REF!&gt;=#REF!,0,ROUND(#REF!-#REF!,2)))</f>
        <v>#REF!</v>
      </c>
      <c r="AC710" s="32" t="e">
        <f>IF(#REF!&gt;#REF!,#REF!-#REF!,0)</f>
        <v>#REF!</v>
      </c>
      <c r="AD710" s="32">
        <f t="shared" si="122"/>
        <v>0</v>
      </c>
      <c r="AE710" s="41">
        <f t="shared" si="123"/>
        <v>0</v>
      </c>
      <c r="AF710" s="41">
        <f t="shared" si="124"/>
        <v>0</v>
      </c>
      <c r="AG710" s="41">
        <f t="shared" si="125"/>
        <v>0</v>
      </c>
      <c r="AH710" s="41">
        <f t="shared" si="126"/>
        <v>0</v>
      </c>
      <c r="AI710" s="41">
        <f t="shared" si="127"/>
        <v>0</v>
      </c>
      <c r="AJ710" s="41">
        <f t="shared" si="128"/>
        <v>0</v>
      </c>
      <c r="AK710" s="41">
        <f t="shared" si="129"/>
        <v>0</v>
      </c>
      <c r="AL710" s="41">
        <f t="shared" si="130"/>
        <v>0</v>
      </c>
      <c r="AN710" s="40">
        <f t="shared" si="133"/>
        <v>697</v>
      </c>
      <c r="AO7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0" s="42">
        <f>IF(B710="",0,IF(ISERROR(VLOOKUP(B710,LesName,1,FALSE)),"ошибка в наименовании",0))</f>
        <v>0</v>
      </c>
      <c r="AQ710" s="42">
        <f>IF(OR(AND(LEN(C710)&gt;0,LEN(B710)&gt;0,H710&lt;&gt;0),AND(LEN(C710)=0,LEN(B710)=0,H710=0)),0,"введены не все данные (графы Б, В, 9)")</f>
        <v>0</v>
      </c>
    </row>
    <row r="711" spans="1:43" hidden="1" x14ac:dyDescent="0.2">
      <c r="A711" s="34">
        <v>698</v>
      </c>
      <c r="B711" s="35"/>
      <c r="C711" s="35"/>
      <c r="D711" s="35"/>
      <c r="E711" s="35"/>
      <c r="F711" s="36"/>
      <c r="G711" s="37"/>
      <c r="H711" s="39">
        <f t="shared" si="131"/>
        <v>0</v>
      </c>
      <c r="I711" s="38"/>
      <c r="J711" s="38"/>
      <c r="K711" s="38"/>
      <c r="L711" s="38"/>
      <c r="M711" s="38"/>
      <c r="N711" s="38"/>
      <c r="O711" s="38"/>
      <c r="P711" s="38"/>
      <c r="Q711" s="38"/>
      <c r="R711" s="38"/>
      <c r="S711" s="38"/>
      <c r="T711" s="38"/>
      <c r="U711" s="38"/>
      <c r="V711" s="38"/>
      <c r="W711" s="37"/>
      <c r="Y711" s="40">
        <f t="shared" si="132"/>
        <v>698</v>
      </c>
      <c r="Z711" s="41" t="e">
        <f>IF($G$6="январь",ROUND(#REF!-#REF!,2),IF(#REF!&gt;=#REF!,0,ROUND(#REF!-#REF!,2)))</f>
        <v>#REF!</v>
      </c>
      <c r="AA711" s="32" t="e">
        <f>IF(#REF!&gt;#REF!,#REF!-#REF!,0)</f>
        <v>#REF!</v>
      </c>
      <c r="AB711" s="42" t="e">
        <f>IF($G$6="январь",ROUND(#REF!-#REF!,2),IF(#REF!&gt;=#REF!,0,ROUND(#REF!-#REF!,2)))</f>
        <v>#REF!</v>
      </c>
      <c r="AC711" s="32" t="e">
        <f>IF(#REF!&gt;#REF!,#REF!-#REF!,0)</f>
        <v>#REF!</v>
      </c>
      <c r="AD711" s="32">
        <f t="shared" si="122"/>
        <v>0</v>
      </c>
      <c r="AE711" s="41">
        <f t="shared" si="123"/>
        <v>0</v>
      </c>
      <c r="AF711" s="41">
        <f t="shared" si="124"/>
        <v>0</v>
      </c>
      <c r="AG711" s="41">
        <f t="shared" si="125"/>
        <v>0</v>
      </c>
      <c r="AH711" s="41">
        <f t="shared" si="126"/>
        <v>0</v>
      </c>
      <c r="AI711" s="41">
        <f t="shared" si="127"/>
        <v>0</v>
      </c>
      <c r="AJ711" s="41">
        <f t="shared" si="128"/>
        <v>0</v>
      </c>
      <c r="AK711" s="41">
        <f t="shared" si="129"/>
        <v>0</v>
      </c>
      <c r="AL711" s="41">
        <f t="shared" si="130"/>
        <v>0</v>
      </c>
      <c r="AN711" s="40">
        <f t="shared" si="133"/>
        <v>698</v>
      </c>
      <c r="AO7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1" s="42">
        <f>IF(B711="",0,IF(ISERROR(VLOOKUP(B711,LesName,1,FALSE)),"ошибка в наименовании",0))</f>
        <v>0</v>
      </c>
      <c r="AQ711" s="42">
        <f>IF(OR(AND(LEN(C711)&gt;0,LEN(B711)&gt;0,H711&lt;&gt;0),AND(LEN(C711)=0,LEN(B711)=0,H711=0)),0,"введены не все данные (графы Б, В, 9)")</f>
        <v>0</v>
      </c>
    </row>
    <row r="712" spans="1:43" hidden="1" x14ac:dyDescent="0.2">
      <c r="A712" s="34">
        <v>699</v>
      </c>
      <c r="B712" s="35"/>
      <c r="C712" s="35"/>
      <c r="D712" s="35"/>
      <c r="E712" s="35"/>
      <c r="F712" s="36"/>
      <c r="G712" s="37"/>
      <c r="H712" s="39">
        <f t="shared" si="131"/>
        <v>0</v>
      </c>
      <c r="I712" s="38"/>
      <c r="J712" s="38"/>
      <c r="K712" s="38"/>
      <c r="L712" s="38"/>
      <c r="M712" s="38"/>
      <c r="N712" s="38"/>
      <c r="O712" s="38"/>
      <c r="P712" s="38"/>
      <c r="Q712" s="38"/>
      <c r="R712" s="38"/>
      <c r="S712" s="38"/>
      <c r="T712" s="38"/>
      <c r="U712" s="38"/>
      <c r="V712" s="38"/>
      <c r="W712" s="37"/>
      <c r="Y712" s="40">
        <f t="shared" si="132"/>
        <v>699</v>
      </c>
      <c r="Z712" s="41" t="e">
        <f>IF($G$6="январь",ROUND(#REF!-#REF!,2),IF(#REF!&gt;=#REF!,0,ROUND(#REF!-#REF!,2)))</f>
        <v>#REF!</v>
      </c>
      <c r="AA712" s="32" t="e">
        <f>IF(#REF!&gt;#REF!,#REF!-#REF!,0)</f>
        <v>#REF!</v>
      </c>
      <c r="AB712" s="42" t="e">
        <f>IF($G$6="январь",ROUND(#REF!-#REF!,2),IF(#REF!&gt;=#REF!,0,ROUND(#REF!-#REF!,2)))</f>
        <v>#REF!</v>
      </c>
      <c r="AC712" s="32" t="e">
        <f>IF(#REF!&gt;#REF!,#REF!-#REF!,0)</f>
        <v>#REF!</v>
      </c>
      <c r="AD712" s="32">
        <f t="shared" si="122"/>
        <v>0</v>
      </c>
      <c r="AE712" s="41">
        <f t="shared" si="123"/>
        <v>0</v>
      </c>
      <c r="AF712" s="41">
        <f t="shared" si="124"/>
        <v>0</v>
      </c>
      <c r="AG712" s="41">
        <f t="shared" si="125"/>
        <v>0</v>
      </c>
      <c r="AH712" s="41">
        <f t="shared" si="126"/>
        <v>0</v>
      </c>
      <c r="AI712" s="41">
        <f t="shared" si="127"/>
        <v>0</v>
      </c>
      <c r="AJ712" s="41">
        <f t="shared" si="128"/>
        <v>0</v>
      </c>
      <c r="AK712" s="41">
        <f t="shared" si="129"/>
        <v>0</v>
      </c>
      <c r="AL712" s="41">
        <f t="shared" si="130"/>
        <v>0</v>
      </c>
      <c r="AN712" s="40">
        <f t="shared" si="133"/>
        <v>699</v>
      </c>
      <c r="AO7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2" s="42">
        <f>IF(B712="",0,IF(ISERROR(VLOOKUP(B712,LesName,1,FALSE)),"ошибка в наименовании",0))</f>
        <v>0</v>
      </c>
      <c r="AQ712" s="42">
        <f>IF(OR(AND(LEN(C712)&gt;0,LEN(B712)&gt;0,H712&lt;&gt;0),AND(LEN(C712)=0,LEN(B712)=0,H712=0)),0,"введены не все данные (графы Б, В, 9)")</f>
        <v>0</v>
      </c>
    </row>
    <row r="713" spans="1:43" hidden="1" x14ac:dyDescent="0.2">
      <c r="A713" s="34">
        <v>700</v>
      </c>
      <c r="B713" s="35"/>
      <c r="C713" s="35"/>
      <c r="D713" s="35"/>
      <c r="E713" s="35"/>
      <c r="F713" s="36"/>
      <c r="G713" s="37"/>
      <c r="H713" s="39">
        <f t="shared" si="131"/>
        <v>0</v>
      </c>
      <c r="I713" s="38"/>
      <c r="J713" s="38"/>
      <c r="K713" s="38"/>
      <c r="L713" s="38"/>
      <c r="M713" s="38"/>
      <c r="N713" s="38"/>
      <c r="O713" s="38"/>
      <c r="P713" s="38"/>
      <c r="Q713" s="38"/>
      <c r="R713" s="38"/>
      <c r="S713" s="38"/>
      <c r="T713" s="38"/>
      <c r="U713" s="38"/>
      <c r="V713" s="38"/>
      <c r="W713" s="37"/>
      <c r="Y713" s="40">
        <f t="shared" si="132"/>
        <v>700</v>
      </c>
      <c r="Z713" s="41" t="e">
        <f>IF($G$6="январь",ROUND(#REF!-#REF!,2),IF(#REF!&gt;=#REF!,0,ROUND(#REF!-#REF!,2)))</f>
        <v>#REF!</v>
      </c>
      <c r="AA713" s="32" t="e">
        <f>IF(#REF!&gt;#REF!,#REF!-#REF!,0)</f>
        <v>#REF!</v>
      </c>
      <c r="AB713" s="42" t="e">
        <f>IF($G$6="январь",ROUND(#REF!-#REF!,2),IF(#REF!&gt;=#REF!,0,ROUND(#REF!-#REF!,2)))</f>
        <v>#REF!</v>
      </c>
      <c r="AC713" s="32" t="e">
        <f>IF(#REF!&gt;#REF!,#REF!-#REF!,0)</f>
        <v>#REF!</v>
      </c>
      <c r="AD713" s="32">
        <f t="shared" si="122"/>
        <v>0</v>
      </c>
      <c r="AE713" s="41">
        <f t="shared" si="123"/>
        <v>0</v>
      </c>
      <c r="AF713" s="41">
        <f t="shared" si="124"/>
        <v>0</v>
      </c>
      <c r="AG713" s="41">
        <f t="shared" si="125"/>
        <v>0</v>
      </c>
      <c r="AH713" s="41">
        <f t="shared" si="126"/>
        <v>0</v>
      </c>
      <c r="AI713" s="41">
        <f t="shared" si="127"/>
        <v>0</v>
      </c>
      <c r="AJ713" s="41">
        <f t="shared" si="128"/>
        <v>0</v>
      </c>
      <c r="AK713" s="41">
        <f t="shared" si="129"/>
        <v>0</v>
      </c>
      <c r="AL713" s="41">
        <f t="shared" si="130"/>
        <v>0</v>
      </c>
      <c r="AN713" s="40">
        <f t="shared" si="133"/>
        <v>700</v>
      </c>
      <c r="AO7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3" s="42">
        <f>IF(B713="",0,IF(ISERROR(VLOOKUP(B713,LesName,1,FALSE)),"ошибка в наименовании",0))</f>
        <v>0</v>
      </c>
      <c r="AQ713" s="42">
        <f>IF(OR(AND(LEN(C713)&gt;0,LEN(B713)&gt;0,H713&lt;&gt;0),AND(LEN(C713)=0,LEN(B713)=0,H713=0)),0,"введены не все данные (графы Б, В, 9)")</f>
        <v>0</v>
      </c>
    </row>
    <row r="714" spans="1:43" hidden="1" x14ac:dyDescent="0.2">
      <c r="A714" s="34">
        <v>701</v>
      </c>
      <c r="B714" s="35"/>
      <c r="C714" s="35"/>
      <c r="D714" s="35"/>
      <c r="E714" s="35"/>
      <c r="F714" s="36"/>
      <c r="G714" s="37"/>
      <c r="H714" s="39">
        <f t="shared" si="131"/>
        <v>0</v>
      </c>
      <c r="I714" s="38"/>
      <c r="J714" s="38"/>
      <c r="K714" s="38"/>
      <c r="L714" s="38"/>
      <c r="M714" s="38"/>
      <c r="N714" s="38"/>
      <c r="O714" s="38"/>
      <c r="P714" s="38"/>
      <c r="Q714" s="38"/>
      <c r="R714" s="38"/>
      <c r="S714" s="38"/>
      <c r="T714" s="38"/>
      <c r="U714" s="38"/>
      <c r="V714" s="38"/>
      <c r="W714" s="37"/>
      <c r="Y714" s="40">
        <f t="shared" si="132"/>
        <v>701</v>
      </c>
      <c r="Z714" s="41" t="e">
        <f>IF($G$6="январь",ROUND(#REF!-#REF!,2),IF(#REF!&gt;=#REF!,0,ROUND(#REF!-#REF!,2)))</f>
        <v>#REF!</v>
      </c>
      <c r="AA714" s="32" t="e">
        <f>IF(#REF!&gt;#REF!,#REF!-#REF!,0)</f>
        <v>#REF!</v>
      </c>
      <c r="AB714" s="42" t="e">
        <f>IF($G$6="январь",ROUND(#REF!-#REF!,2),IF(#REF!&gt;=#REF!,0,ROUND(#REF!-#REF!,2)))</f>
        <v>#REF!</v>
      </c>
      <c r="AC714" s="32" t="e">
        <f>IF(#REF!&gt;#REF!,#REF!-#REF!,0)</f>
        <v>#REF!</v>
      </c>
      <c r="AD714" s="32">
        <f t="shared" si="122"/>
        <v>0</v>
      </c>
      <c r="AE714" s="41">
        <f t="shared" si="123"/>
        <v>0</v>
      </c>
      <c r="AF714" s="41">
        <f t="shared" si="124"/>
        <v>0</v>
      </c>
      <c r="AG714" s="41">
        <f t="shared" si="125"/>
        <v>0</v>
      </c>
      <c r="AH714" s="41">
        <f t="shared" si="126"/>
        <v>0</v>
      </c>
      <c r="AI714" s="41">
        <f t="shared" si="127"/>
        <v>0</v>
      </c>
      <c r="AJ714" s="41">
        <f t="shared" si="128"/>
        <v>0</v>
      </c>
      <c r="AK714" s="41">
        <f t="shared" si="129"/>
        <v>0</v>
      </c>
      <c r="AL714" s="41">
        <f t="shared" si="130"/>
        <v>0</v>
      </c>
      <c r="AN714" s="40">
        <f t="shared" si="133"/>
        <v>701</v>
      </c>
      <c r="AO7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4" s="42">
        <f>IF(B714="",0,IF(ISERROR(VLOOKUP(B714,LesName,1,FALSE)),"ошибка в наименовании",0))</f>
        <v>0</v>
      </c>
      <c r="AQ714" s="42">
        <f>IF(OR(AND(LEN(C714)&gt;0,LEN(B714)&gt;0,H714&lt;&gt;0),AND(LEN(C714)=0,LEN(B714)=0,H714=0)),0,"введены не все данные (графы Б, В, 9)")</f>
        <v>0</v>
      </c>
    </row>
    <row r="715" spans="1:43" hidden="1" x14ac:dyDescent="0.2">
      <c r="A715" s="34">
        <v>702</v>
      </c>
      <c r="B715" s="35"/>
      <c r="C715" s="35"/>
      <c r="D715" s="35"/>
      <c r="E715" s="35"/>
      <c r="F715" s="36"/>
      <c r="G715" s="37"/>
      <c r="H715" s="39">
        <f t="shared" si="131"/>
        <v>0</v>
      </c>
      <c r="I715" s="38"/>
      <c r="J715" s="38"/>
      <c r="K715" s="38"/>
      <c r="L715" s="38"/>
      <c r="M715" s="38"/>
      <c r="N715" s="38"/>
      <c r="O715" s="38"/>
      <c r="P715" s="38"/>
      <c r="Q715" s="38"/>
      <c r="R715" s="38"/>
      <c r="S715" s="38"/>
      <c r="T715" s="38"/>
      <c r="U715" s="38"/>
      <c r="V715" s="38"/>
      <c r="W715" s="37"/>
      <c r="Y715" s="40">
        <f t="shared" si="132"/>
        <v>702</v>
      </c>
      <c r="Z715" s="41" t="e">
        <f>IF($G$6="январь",ROUND(#REF!-#REF!,2),IF(#REF!&gt;=#REF!,0,ROUND(#REF!-#REF!,2)))</f>
        <v>#REF!</v>
      </c>
      <c r="AA715" s="32" t="e">
        <f>IF(#REF!&gt;#REF!,#REF!-#REF!,0)</f>
        <v>#REF!</v>
      </c>
      <c r="AB715" s="42" t="e">
        <f>IF($G$6="январь",ROUND(#REF!-#REF!,2),IF(#REF!&gt;=#REF!,0,ROUND(#REF!-#REF!,2)))</f>
        <v>#REF!</v>
      </c>
      <c r="AC715" s="32" t="e">
        <f>IF(#REF!&gt;#REF!,#REF!-#REF!,0)</f>
        <v>#REF!</v>
      </c>
      <c r="AD715" s="32">
        <f t="shared" si="122"/>
        <v>0</v>
      </c>
      <c r="AE715" s="41">
        <f t="shared" si="123"/>
        <v>0</v>
      </c>
      <c r="AF715" s="41">
        <f t="shared" si="124"/>
        <v>0</v>
      </c>
      <c r="AG715" s="41">
        <f t="shared" si="125"/>
        <v>0</v>
      </c>
      <c r="AH715" s="41">
        <f t="shared" si="126"/>
        <v>0</v>
      </c>
      <c r="AI715" s="41">
        <f t="shared" si="127"/>
        <v>0</v>
      </c>
      <c r="AJ715" s="41">
        <f t="shared" si="128"/>
        <v>0</v>
      </c>
      <c r="AK715" s="41">
        <f t="shared" si="129"/>
        <v>0</v>
      </c>
      <c r="AL715" s="41">
        <f t="shared" si="130"/>
        <v>0</v>
      </c>
      <c r="AN715" s="40">
        <f t="shared" si="133"/>
        <v>702</v>
      </c>
      <c r="AO7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5" s="42">
        <f>IF(B715="",0,IF(ISERROR(VLOOKUP(B715,LesName,1,FALSE)),"ошибка в наименовании",0))</f>
        <v>0</v>
      </c>
      <c r="AQ715" s="42">
        <f>IF(OR(AND(LEN(C715)&gt;0,LEN(B715)&gt;0,H715&lt;&gt;0),AND(LEN(C715)=0,LEN(B715)=0,H715=0)),0,"введены не все данные (графы Б, В, 9)")</f>
        <v>0</v>
      </c>
    </row>
    <row r="716" spans="1:43" hidden="1" x14ac:dyDescent="0.2">
      <c r="A716" s="34">
        <v>703</v>
      </c>
      <c r="B716" s="35"/>
      <c r="C716" s="35"/>
      <c r="D716" s="35"/>
      <c r="E716" s="35"/>
      <c r="F716" s="36"/>
      <c r="G716" s="37"/>
      <c r="H716" s="39">
        <f t="shared" si="131"/>
        <v>0</v>
      </c>
      <c r="I716" s="38"/>
      <c r="J716" s="38"/>
      <c r="K716" s="38"/>
      <c r="L716" s="38"/>
      <c r="M716" s="38"/>
      <c r="N716" s="38"/>
      <c r="O716" s="38"/>
      <c r="P716" s="38"/>
      <c r="Q716" s="38"/>
      <c r="R716" s="38"/>
      <c r="S716" s="38"/>
      <c r="T716" s="38"/>
      <c r="U716" s="38"/>
      <c r="V716" s="38"/>
      <c r="W716" s="37"/>
      <c r="Y716" s="40">
        <f t="shared" si="132"/>
        <v>703</v>
      </c>
      <c r="Z716" s="41" t="e">
        <f>IF($G$6="январь",ROUND(#REF!-#REF!,2),IF(#REF!&gt;=#REF!,0,ROUND(#REF!-#REF!,2)))</f>
        <v>#REF!</v>
      </c>
      <c r="AA716" s="32" t="e">
        <f>IF(#REF!&gt;#REF!,#REF!-#REF!,0)</f>
        <v>#REF!</v>
      </c>
      <c r="AB716" s="42" t="e">
        <f>IF($G$6="январь",ROUND(#REF!-#REF!,2),IF(#REF!&gt;=#REF!,0,ROUND(#REF!-#REF!,2)))</f>
        <v>#REF!</v>
      </c>
      <c r="AC716" s="32" t="e">
        <f>IF(#REF!&gt;#REF!,#REF!-#REF!,0)</f>
        <v>#REF!</v>
      </c>
      <c r="AD716" s="32">
        <f t="shared" si="122"/>
        <v>0</v>
      </c>
      <c r="AE716" s="41">
        <f t="shared" si="123"/>
        <v>0</v>
      </c>
      <c r="AF716" s="41">
        <f t="shared" si="124"/>
        <v>0</v>
      </c>
      <c r="AG716" s="41">
        <f t="shared" si="125"/>
        <v>0</v>
      </c>
      <c r="AH716" s="41">
        <f t="shared" si="126"/>
        <v>0</v>
      </c>
      <c r="AI716" s="41">
        <f t="shared" si="127"/>
        <v>0</v>
      </c>
      <c r="AJ716" s="41">
        <f t="shared" si="128"/>
        <v>0</v>
      </c>
      <c r="AK716" s="41">
        <f t="shared" si="129"/>
        <v>0</v>
      </c>
      <c r="AL716" s="41">
        <f t="shared" si="130"/>
        <v>0</v>
      </c>
      <c r="AN716" s="40">
        <f t="shared" si="133"/>
        <v>703</v>
      </c>
      <c r="AO7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6" s="42">
        <f>IF(B716="",0,IF(ISERROR(VLOOKUP(B716,LesName,1,FALSE)),"ошибка в наименовании",0))</f>
        <v>0</v>
      </c>
      <c r="AQ716" s="42">
        <f>IF(OR(AND(LEN(C716)&gt;0,LEN(B716)&gt;0,H716&lt;&gt;0),AND(LEN(C716)=0,LEN(B716)=0,H716=0)),0,"введены не все данные (графы Б, В, 9)")</f>
        <v>0</v>
      </c>
    </row>
    <row r="717" spans="1:43" hidden="1" x14ac:dyDescent="0.2">
      <c r="A717" s="34">
        <v>704</v>
      </c>
      <c r="B717" s="35"/>
      <c r="C717" s="35"/>
      <c r="D717" s="35"/>
      <c r="E717" s="35"/>
      <c r="F717" s="36"/>
      <c r="G717" s="37"/>
      <c r="H717" s="39">
        <f t="shared" si="131"/>
        <v>0</v>
      </c>
      <c r="I717" s="38"/>
      <c r="J717" s="38"/>
      <c r="K717" s="38"/>
      <c r="L717" s="38"/>
      <c r="M717" s="38"/>
      <c r="N717" s="38"/>
      <c r="O717" s="38"/>
      <c r="P717" s="38"/>
      <c r="Q717" s="38"/>
      <c r="R717" s="38"/>
      <c r="S717" s="38"/>
      <c r="T717" s="38"/>
      <c r="U717" s="38"/>
      <c r="V717" s="38"/>
      <c r="W717" s="37"/>
      <c r="Y717" s="40">
        <f t="shared" si="132"/>
        <v>704</v>
      </c>
      <c r="Z717" s="41" t="e">
        <f>IF($G$6="январь",ROUND(#REF!-#REF!,2),IF(#REF!&gt;=#REF!,0,ROUND(#REF!-#REF!,2)))</f>
        <v>#REF!</v>
      </c>
      <c r="AA717" s="32" t="e">
        <f>IF(#REF!&gt;#REF!,#REF!-#REF!,0)</f>
        <v>#REF!</v>
      </c>
      <c r="AB717" s="42" t="e">
        <f>IF($G$6="январь",ROUND(#REF!-#REF!,2),IF(#REF!&gt;=#REF!,0,ROUND(#REF!-#REF!,2)))</f>
        <v>#REF!</v>
      </c>
      <c r="AC717" s="32" t="e">
        <f>IF(#REF!&gt;#REF!,#REF!-#REF!,0)</f>
        <v>#REF!</v>
      </c>
      <c r="AD717" s="32">
        <f t="shared" ref="AD717:AD780" si="134">IF(Q717&gt;H717,H717-Q717,0)</f>
        <v>0</v>
      </c>
      <c r="AE717" s="41">
        <f t="shared" ref="AE717:AE780" si="135">IF(J717&gt;=K717,0,ROUND(J717-K717,2))</f>
        <v>0</v>
      </c>
      <c r="AF717" s="41">
        <f t="shared" ref="AF717:AF780" si="136">IF(H717&gt;=L717,0,ROUND(H717-L717,2))</f>
        <v>0</v>
      </c>
      <c r="AG717" s="41">
        <f t="shared" ref="AG717:AG780" si="137">IF(L717&gt;=M717+N717+O717,0,ROUND(L717-M717-N717-O717,2))</f>
        <v>0</v>
      </c>
      <c r="AH717" s="41">
        <f t="shared" ref="AH717:AH780" si="138">IF(O717&gt;=P717,0,ROUND(O717-P717,2))</f>
        <v>0</v>
      </c>
      <c r="AI717" s="41">
        <f t="shared" ref="AI717:AI780" si="139">IF(H717&gt;=R717,0,ROUND(H717-R717,2))</f>
        <v>0</v>
      </c>
      <c r="AJ717" s="41">
        <f t="shared" ref="AJ717:AJ780" si="140">IF(R717&gt;=S717,0,ROUND(R717-S717,2))</f>
        <v>0</v>
      </c>
      <c r="AK717" s="41">
        <f t="shared" ref="AK717:AK780" si="141">IF(S717&gt;=T717+U717,0,ROUND(S717-T717-U717,2))</f>
        <v>0</v>
      </c>
      <c r="AL717" s="41">
        <f t="shared" ref="AL717:AL780" si="142">IF(T717&gt;=V717,0,ROUND(T717-V717,2))</f>
        <v>0</v>
      </c>
      <c r="AN717" s="40">
        <f t="shared" si="133"/>
        <v>704</v>
      </c>
      <c r="AO7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7" s="42">
        <f>IF(B717="",0,IF(ISERROR(VLOOKUP(B717,LesName,1,FALSE)),"ошибка в наименовании",0))</f>
        <v>0</v>
      </c>
      <c r="AQ717" s="42">
        <f>IF(OR(AND(LEN(C717)&gt;0,LEN(B717)&gt;0,H717&lt;&gt;0),AND(LEN(C717)=0,LEN(B717)=0,H717=0)),0,"введены не все данные (графы Б, В, 9)")</f>
        <v>0</v>
      </c>
    </row>
    <row r="718" spans="1:43" hidden="1" x14ac:dyDescent="0.2">
      <c r="A718" s="34">
        <v>705</v>
      </c>
      <c r="B718" s="35"/>
      <c r="C718" s="35"/>
      <c r="D718" s="35"/>
      <c r="E718" s="35"/>
      <c r="F718" s="36"/>
      <c r="G718" s="37"/>
      <c r="H718" s="39">
        <f t="shared" ref="H718:H781" si="143">I718+J718</f>
        <v>0</v>
      </c>
      <c r="I718" s="38"/>
      <c r="J718" s="38"/>
      <c r="K718" s="38"/>
      <c r="L718" s="38"/>
      <c r="M718" s="38"/>
      <c r="N718" s="38"/>
      <c r="O718" s="38"/>
      <c r="P718" s="38"/>
      <c r="Q718" s="38"/>
      <c r="R718" s="38"/>
      <c r="S718" s="38"/>
      <c r="T718" s="38"/>
      <c r="U718" s="38"/>
      <c r="V718" s="38"/>
      <c r="W718" s="37"/>
      <c r="Y718" s="40">
        <f t="shared" ref="Y718:Y781" si="144">A718</f>
        <v>705</v>
      </c>
      <c r="Z718" s="41" t="e">
        <f>IF($G$6="январь",ROUND(#REF!-#REF!,2),IF(#REF!&gt;=#REF!,0,ROUND(#REF!-#REF!,2)))</f>
        <v>#REF!</v>
      </c>
      <c r="AA718" s="32" t="e">
        <f>IF(#REF!&gt;#REF!,#REF!-#REF!,0)</f>
        <v>#REF!</v>
      </c>
      <c r="AB718" s="42" t="e">
        <f>IF($G$6="январь",ROUND(#REF!-#REF!,2),IF(#REF!&gt;=#REF!,0,ROUND(#REF!-#REF!,2)))</f>
        <v>#REF!</v>
      </c>
      <c r="AC718" s="32" t="e">
        <f>IF(#REF!&gt;#REF!,#REF!-#REF!,0)</f>
        <v>#REF!</v>
      </c>
      <c r="AD718" s="32">
        <f t="shared" si="134"/>
        <v>0</v>
      </c>
      <c r="AE718" s="41">
        <f t="shared" si="135"/>
        <v>0</v>
      </c>
      <c r="AF718" s="41">
        <f t="shared" si="136"/>
        <v>0</v>
      </c>
      <c r="AG718" s="41">
        <f t="shared" si="137"/>
        <v>0</v>
      </c>
      <c r="AH718" s="41">
        <f t="shared" si="138"/>
        <v>0</v>
      </c>
      <c r="AI718" s="41">
        <f t="shared" si="139"/>
        <v>0</v>
      </c>
      <c r="AJ718" s="41">
        <f t="shared" si="140"/>
        <v>0</v>
      </c>
      <c r="AK718" s="41">
        <f t="shared" si="141"/>
        <v>0</v>
      </c>
      <c r="AL718" s="41">
        <f t="shared" si="142"/>
        <v>0</v>
      </c>
      <c r="AN718" s="40">
        <f t="shared" ref="AN718:AN781" si="145">A718</f>
        <v>705</v>
      </c>
      <c r="AO7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8" s="42">
        <f>IF(B718="",0,IF(ISERROR(VLOOKUP(B718,LesName,1,FALSE)),"ошибка в наименовании",0))</f>
        <v>0</v>
      </c>
      <c r="AQ718" s="42">
        <f>IF(OR(AND(LEN(C718)&gt;0,LEN(B718)&gt;0,H718&lt;&gt;0),AND(LEN(C718)=0,LEN(B718)=0,H718=0)),0,"введены не все данные (графы Б, В, 9)")</f>
        <v>0</v>
      </c>
    </row>
    <row r="719" spans="1:43" hidden="1" x14ac:dyDescent="0.2">
      <c r="A719" s="34">
        <v>706</v>
      </c>
      <c r="B719" s="35"/>
      <c r="C719" s="35"/>
      <c r="D719" s="35"/>
      <c r="E719" s="35"/>
      <c r="F719" s="36"/>
      <c r="G719" s="37"/>
      <c r="H719" s="39">
        <f t="shared" si="143"/>
        <v>0</v>
      </c>
      <c r="I719" s="38"/>
      <c r="J719" s="38"/>
      <c r="K719" s="38"/>
      <c r="L719" s="38"/>
      <c r="M719" s="38"/>
      <c r="N719" s="38"/>
      <c r="O719" s="38"/>
      <c r="P719" s="38"/>
      <c r="Q719" s="38"/>
      <c r="R719" s="38"/>
      <c r="S719" s="38"/>
      <c r="T719" s="38"/>
      <c r="U719" s="38"/>
      <c r="V719" s="38"/>
      <c r="W719" s="37"/>
      <c r="Y719" s="40">
        <f t="shared" si="144"/>
        <v>706</v>
      </c>
      <c r="Z719" s="41" t="e">
        <f>IF($G$6="январь",ROUND(#REF!-#REF!,2),IF(#REF!&gt;=#REF!,0,ROUND(#REF!-#REF!,2)))</f>
        <v>#REF!</v>
      </c>
      <c r="AA719" s="32" t="e">
        <f>IF(#REF!&gt;#REF!,#REF!-#REF!,0)</f>
        <v>#REF!</v>
      </c>
      <c r="AB719" s="42" t="e">
        <f>IF($G$6="январь",ROUND(#REF!-#REF!,2),IF(#REF!&gt;=#REF!,0,ROUND(#REF!-#REF!,2)))</f>
        <v>#REF!</v>
      </c>
      <c r="AC719" s="32" t="e">
        <f>IF(#REF!&gt;#REF!,#REF!-#REF!,0)</f>
        <v>#REF!</v>
      </c>
      <c r="AD719" s="32">
        <f t="shared" si="134"/>
        <v>0</v>
      </c>
      <c r="AE719" s="41">
        <f t="shared" si="135"/>
        <v>0</v>
      </c>
      <c r="AF719" s="41">
        <f t="shared" si="136"/>
        <v>0</v>
      </c>
      <c r="AG719" s="41">
        <f t="shared" si="137"/>
        <v>0</v>
      </c>
      <c r="AH719" s="41">
        <f t="shared" si="138"/>
        <v>0</v>
      </c>
      <c r="AI719" s="41">
        <f t="shared" si="139"/>
        <v>0</v>
      </c>
      <c r="AJ719" s="41">
        <f t="shared" si="140"/>
        <v>0</v>
      </c>
      <c r="AK719" s="41">
        <f t="shared" si="141"/>
        <v>0</v>
      </c>
      <c r="AL719" s="41">
        <f t="shared" si="142"/>
        <v>0</v>
      </c>
      <c r="AN719" s="40">
        <f t="shared" si="145"/>
        <v>706</v>
      </c>
      <c r="AO7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19" s="42">
        <f>IF(B719="",0,IF(ISERROR(VLOOKUP(B719,LesName,1,FALSE)),"ошибка в наименовании",0))</f>
        <v>0</v>
      </c>
      <c r="AQ719" s="42">
        <f>IF(OR(AND(LEN(C719)&gt;0,LEN(B719)&gt;0,H719&lt;&gt;0),AND(LEN(C719)=0,LEN(B719)=0,H719=0)),0,"введены не все данные (графы Б, В, 9)")</f>
        <v>0</v>
      </c>
    </row>
    <row r="720" spans="1:43" hidden="1" x14ac:dyDescent="0.2">
      <c r="A720" s="34">
        <v>707</v>
      </c>
      <c r="B720" s="35"/>
      <c r="C720" s="35"/>
      <c r="D720" s="35"/>
      <c r="E720" s="35"/>
      <c r="F720" s="36"/>
      <c r="G720" s="37"/>
      <c r="H720" s="39">
        <f t="shared" si="143"/>
        <v>0</v>
      </c>
      <c r="I720" s="38"/>
      <c r="J720" s="38"/>
      <c r="K720" s="38"/>
      <c r="L720" s="38"/>
      <c r="M720" s="38"/>
      <c r="N720" s="38"/>
      <c r="O720" s="38"/>
      <c r="P720" s="38"/>
      <c r="Q720" s="38"/>
      <c r="R720" s="38"/>
      <c r="S720" s="38"/>
      <c r="T720" s="38"/>
      <c r="U720" s="38"/>
      <c r="V720" s="38"/>
      <c r="W720" s="37"/>
      <c r="Y720" s="40">
        <f t="shared" si="144"/>
        <v>707</v>
      </c>
      <c r="Z720" s="41" t="e">
        <f>IF($G$6="январь",ROUND(#REF!-#REF!,2),IF(#REF!&gt;=#REF!,0,ROUND(#REF!-#REF!,2)))</f>
        <v>#REF!</v>
      </c>
      <c r="AA720" s="32" t="e">
        <f>IF(#REF!&gt;#REF!,#REF!-#REF!,0)</f>
        <v>#REF!</v>
      </c>
      <c r="AB720" s="42" t="e">
        <f>IF($G$6="январь",ROUND(#REF!-#REF!,2),IF(#REF!&gt;=#REF!,0,ROUND(#REF!-#REF!,2)))</f>
        <v>#REF!</v>
      </c>
      <c r="AC720" s="32" t="e">
        <f>IF(#REF!&gt;#REF!,#REF!-#REF!,0)</f>
        <v>#REF!</v>
      </c>
      <c r="AD720" s="32">
        <f t="shared" si="134"/>
        <v>0</v>
      </c>
      <c r="AE720" s="41">
        <f t="shared" si="135"/>
        <v>0</v>
      </c>
      <c r="AF720" s="41">
        <f t="shared" si="136"/>
        <v>0</v>
      </c>
      <c r="AG720" s="41">
        <f t="shared" si="137"/>
        <v>0</v>
      </c>
      <c r="AH720" s="41">
        <f t="shared" si="138"/>
        <v>0</v>
      </c>
      <c r="AI720" s="41">
        <f t="shared" si="139"/>
        <v>0</v>
      </c>
      <c r="AJ720" s="41">
        <f t="shared" si="140"/>
        <v>0</v>
      </c>
      <c r="AK720" s="41">
        <f t="shared" si="141"/>
        <v>0</v>
      </c>
      <c r="AL720" s="41">
        <f t="shared" si="142"/>
        <v>0</v>
      </c>
      <c r="AN720" s="40">
        <f t="shared" si="145"/>
        <v>707</v>
      </c>
      <c r="AO7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0" s="42">
        <f>IF(B720="",0,IF(ISERROR(VLOOKUP(B720,LesName,1,FALSE)),"ошибка в наименовании",0))</f>
        <v>0</v>
      </c>
      <c r="AQ720" s="42">
        <f>IF(OR(AND(LEN(C720)&gt;0,LEN(B720)&gt;0,H720&lt;&gt;0),AND(LEN(C720)=0,LEN(B720)=0,H720=0)),0,"введены не все данные (графы Б, В, 9)")</f>
        <v>0</v>
      </c>
    </row>
    <row r="721" spans="1:43" hidden="1" x14ac:dyDescent="0.2">
      <c r="A721" s="34">
        <v>708</v>
      </c>
      <c r="B721" s="35"/>
      <c r="C721" s="35"/>
      <c r="D721" s="35"/>
      <c r="E721" s="35"/>
      <c r="F721" s="36"/>
      <c r="G721" s="37"/>
      <c r="H721" s="39">
        <f t="shared" si="143"/>
        <v>0</v>
      </c>
      <c r="I721" s="38"/>
      <c r="J721" s="38"/>
      <c r="K721" s="38"/>
      <c r="L721" s="38"/>
      <c r="M721" s="38"/>
      <c r="N721" s="38"/>
      <c r="O721" s="38"/>
      <c r="P721" s="38"/>
      <c r="Q721" s="38"/>
      <c r="R721" s="38"/>
      <c r="S721" s="38"/>
      <c r="T721" s="38"/>
      <c r="U721" s="38"/>
      <c r="V721" s="38"/>
      <c r="W721" s="37"/>
      <c r="Y721" s="40">
        <f t="shared" si="144"/>
        <v>708</v>
      </c>
      <c r="Z721" s="41" t="e">
        <f>IF($G$6="январь",ROUND(#REF!-#REF!,2),IF(#REF!&gt;=#REF!,0,ROUND(#REF!-#REF!,2)))</f>
        <v>#REF!</v>
      </c>
      <c r="AA721" s="32" t="e">
        <f>IF(#REF!&gt;#REF!,#REF!-#REF!,0)</f>
        <v>#REF!</v>
      </c>
      <c r="AB721" s="42" t="e">
        <f>IF($G$6="январь",ROUND(#REF!-#REF!,2),IF(#REF!&gt;=#REF!,0,ROUND(#REF!-#REF!,2)))</f>
        <v>#REF!</v>
      </c>
      <c r="AC721" s="32" t="e">
        <f>IF(#REF!&gt;#REF!,#REF!-#REF!,0)</f>
        <v>#REF!</v>
      </c>
      <c r="AD721" s="32">
        <f t="shared" si="134"/>
        <v>0</v>
      </c>
      <c r="AE721" s="41">
        <f t="shared" si="135"/>
        <v>0</v>
      </c>
      <c r="AF721" s="41">
        <f t="shared" si="136"/>
        <v>0</v>
      </c>
      <c r="AG721" s="41">
        <f t="shared" si="137"/>
        <v>0</v>
      </c>
      <c r="AH721" s="41">
        <f t="shared" si="138"/>
        <v>0</v>
      </c>
      <c r="AI721" s="41">
        <f t="shared" si="139"/>
        <v>0</v>
      </c>
      <c r="AJ721" s="41">
        <f t="shared" si="140"/>
        <v>0</v>
      </c>
      <c r="AK721" s="41">
        <f t="shared" si="141"/>
        <v>0</v>
      </c>
      <c r="AL721" s="41">
        <f t="shared" si="142"/>
        <v>0</v>
      </c>
      <c r="AN721" s="40">
        <f t="shared" si="145"/>
        <v>708</v>
      </c>
      <c r="AO7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1" s="42">
        <f>IF(B721="",0,IF(ISERROR(VLOOKUP(B721,LesName,1,FALSE)),"ошибка в наименовании",0))</f>
        <v>0</v>
      </c>
      <c r="AQ721" s="42">
        <f>IF(OR(AND(LEN(C721)&gt;0,LEN(B721)&gt;0,H721&lt;&gt;0),AND(LEN(C721)=0,LEN(B721)=0,H721=0)),0,"введены не все данные (графы Б, В, 9)")</f>
        <v>0</v>
      </c>
    </row>
    <row r="722" spans="1:43" hidden="1" x14ac:dyDescent="0.2">
      <c r="A722" s="34">
        <v>709</v>
      </c>
      <c r="B722" s="35"/>
      <c r="C722" s="35"/>
      <c r="D722" s="35"/>
      <c r="E722" s="35"/>
      <c r="F722" s="36"/>
      <c r="G722" s="37"/>
      <c r="H722" s="39">
        <f t="shared" si="143"/>
        <v>0</v>
      </c>
      <c r="I722" s="38"/>
      <c r="J722" s="38"/>
      <c r="K722" s="38"/>
      <c r="L722" s="38"/>
      <c r="M722" s="38"/>
      <c r="N722" s="38"/>
      <c r="O722" s="38"/>
      <c r="P722" s="38"/>
      <c r="Q722" s="38"/>
      <c r="R722" s="38"/>
      <c r="S722" s="38"/>
      <c r="T722" s="38"/>
      <c r="U722" s="38"/>
      <c r="V722" s="38"/>
      <c r="W722" s="37"/>
      <c r="Y722" s="40">
        <f t="shared" si="144"/>
        <v>709</v>
      </c>
      <c r="Z722" s="41" t="e">
        <f>IF($G$6="январь",ROUND(#REF!-#REF!,2),IF(#REF!&gt;=#REF!,0,ROUND(#REF!-#REF!,2)))</f>
        <v>#REF!</v>
      </c>
      <c r="AA722" s="32" t="e">
        <f>IF(#REF!&gt;#REF!,#REF!-#REF!,0)</f>
        <v>#REF!</v>
      </c>
      <c r="AB722" s="42" t="e">
        <f>IF($G$6="январь",ROUND(#REF!-#REF!,2),IF(#REF!&gt;=#REF!,0,ROUND(#REF!-#REF!,2)))</f>
        <v>#REF!</v>
      </c>
      <c r="AC722" s="32" t="e">
        <f>IF(#REF!&gt;#REF!,#REF!-#REF!,0)</f>
        <v>#REF!</v>
      </c>
      <c r="AD722" s="32">
        <f t="shared" si="134"/>
        <v>0</v>
      </c>
      <c r="AE722" s="41">
        <f t="shared" si="135"/>
        <v>0</v>
      </c>
      <c r="AF722" s="41">
        <f t="shared" si="136"/>
        <v>0</v>
      </c>
      <c r="AG722" s="41">
        <f t="shared" si="137"/>
        <v>0</v>
      </c>
      <c r="AH722" s="41">
        <f t="shared" si="138"/>
        <v>0</v>
      </c>
      <c r="AI722" s="41">
        <f t="shared" si="139"/>
        <v>0</v>
      </c>
      <c r="AJ722" s="41">
        <f t="shared" si="140"/>
        <v>0</v>
      </c>
      <c r="AK722" s="41">
        <f t="shared" si="141"/>
        <v>0</v>
      </c>
      <c r="AL722" s="41">
        <f t="shared" si="142"/>
        <v>0</v>
      </c>
      <c r="AN722" s="40">
        <f t="shared" si="145"/>
        <v>709</v>
      </c>
      <c r="AO7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2" s="42">
        <f>IF(B722="",0,IF(ISERROR(VLOOKUP(B722,LesName,1,FALSE)),"ошибка в наименовании",0))</f>
        <v>0</v>
      </c>
      <c r="AQ722" s="42">
        <f>IF(OR(AND(LEN(C722)&gt;0,LEN(B722)&gt;0,H722&lt;&gt;0),AND(LEN(C722)=0,LEN(B722)=0,H722=0)),0,"введены не все данные (графы Б, В, 9)")</f>
        <v>0</v>
      </c>
    </row>
    <row r="723" spans="1:43" hidden="1" x14ac:dyDescent="0.2">
      <c r="A723" s="34">
        <v>710</v>
      </c>
      <c r="B723" s="35"/>
      <c r="C723" s="35"/>
      <c r="D723" s="35"/>
      <c r="E723" s="35"/>
      <c r="F723" s="36"/>
      <c r="G723" s="37"/>
      <c r="H723" s="39">
        <f t="shared" si="143"/>
        <v>0</v>
      </c>
      <c r="I723" s="38"/>
      <c r="J723" s="38"/>
      <c r="K723" s="38"/>
      <c r="L723" s="38"/>
      <c r="M723" s="38"/>
      <c r="N723" s="38"/>
      <c r="O723" s="38"/>
      <c r="P723" s="38"/>
      <c r="Q723" s="38"/>
      <c r="R723" s="38"/>
      <c r="S723" s="38"/>
      <c r="T723" s="38"/>
      <c r="U723" s="38"/>
      <c r="V723" s="38"/>
      <c r="W723" s="37"/>
      <c r="Y723" s="40">
        <f t="shared" si="144"/>
        <v>710</v>
      </c>
      <c r="Z723" s="41" t="e">
        <f>IF($G$6="январь",ROUND(#REF!-#REF!,2),IF(#REF!&gt;=#REF!,0,ROUND(#REF!-#REF!,2)))</f>
        <v>#REF!</v>
      </c>
      <c r="AA723" s="32" t="e">
        <f>IF(#REF!&gt;#REF!,#REF!-#REF!,0)</f>
        <v>#REF!</v>
      </c>
      <c r="AB723" s="42" t="e">
        <f>IF($G$6="январь",ROUND(#REF!-#REF!,2),IF(#REF!&gt;=#REF!,0,ROUND(#REF!-#REF!,2)))</f>
        <v>#REF!</v>
      </c>
      <c r="AC723" s="32" t="e">
        <f>IF(#REF!&gt;#REF!,#REF!-#REF!,0)</f>
        <v>#REF!</v>
      </c>
      <c r="AD723" s="32">
        <f t="shared" si="134"/>
        <v>0</v>
      </c>
      <c r="AE723" s="41">
        <f t="shared" si="135"/>
        <v>0</v>
      </c>
      <c r="AF723" s="41">
        <f t="shared" si="136"/>
        <v>0</v>
      </c>
      <c r="AG723" s="41">
        <f t="shared" si="137"/>
        <v>0</v>
      </c>
      <c r="AH723" s="41">
        <f t="shared" si="138"/>
        <v>0</v>
      </c>
      <c r="AI723" s="41">
        <f t="shared" si="139"/>
        <v>0</v>
      </c>
      <c r="AJ723" s="41">
        <f t="shared" si="140"/>
        <v>0</v>
      </c>
      <c r="AK723" s="41">
        <f t="shared" si="141"/>
        <v>0</v>
      </c>
      <c r="AL723" s="41">
        <f t="shared" si="142"/>
        <v>0</v>
      </c>
      <c r="AN723" s="40">
        <f t="shared" si="145"/>
        <v>710</v>
      </c>
      <c r="AO7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3" s="42">
        <f>IF(B723="",0,IF(ISERROR(VLOOKUP(B723,LesName,1,FALSE)),"ошибка в наименовании",0))</f>
        <v>0</v>
      </c>
      <c r="AQ723" s="42">
        <f>IF(OR(AND(LEN(C723)&gt;0,LEN(B723)&gt;0,H723&lt;&gt;0),AND(LEN(C723)=0,LEN(B723)=0,H723=0)),0,"введены не все данные (графы Б, В, 9)")</f>
        <v>0</v>
      </c>
    </row>
    <row r="724" spans="1:43" hidden="1" x14ac:dyDescent="0.2">
      <c r="A724" s="34">
        <v>711</v>
      </c>
      <c r="B724" s="35"/>
      <c r="C724" s="35"/>
      <c r="D724" s="35"/>
      <c r="E724" s="35"/>
      <c r="F724" s="36"/>
      <c r="G724" s="37"/>
      <c r="H724" s="39">
        <f t="shared" si="143"/>
        <v>0</v>
      </c>
      <c r="I724" s="38"/>
      <c r="J724" s="38"/>
      <c r="K724" s="38"/>
      <c r="L724" s="38"/>
      <c r="M724" s="38"/>
      <c r="N724" s="38"/>
      <c r="O724" s="38"/>
      <c r="P724" s="38"/>
      <c r="Q724" s="38"/>
      <c r="R724" s="38"/>
      <c r="S724" s="38"/>
      <c r="T724" s="38"/>
      <c r="U724" s="38"/>
      <c r="V724" s="38"/>
      <c r="W724" s="37"/>
      <c r="Y724" s="40">
        <f t="shared" si="144"/>
        <v>711</v>
      </c>
      <c r="Z724" s="41" t="e">
        <f>IF($G$6="январь",ROUND(#REF!-#REF!,2),IF(#REF!&gt;=#REF!,0,ROUND(#REF!-#REF!,2)))</f>
        <v>#REF!</v>
      </c>
      <c r="AA724" s="32" t="e">
        <f>IF(#REF!&gt;#REF!,#REF!-#REF!,0)</f>
        <v>#REF!</v>
      </c>
      <c r="AB724" s="42" t="e">
        <f>IF($G$6="январь",ROUND(#REF!-#REF!,2),IF(#REF!&gt;=#REF!,0,ROUND(#REF!-#REF!,2)))</f>
        <v>#REF!</v>
      </c>
      <c r="AC724" s="32" t="e">
        <f>IF(#REF!&gt;#REF!,#REF!-#REF!,0)</f>
        <v>#REF!</v>
      </c>
      <c r="AD724" s="32">
        <f t="shared" si="134"/>
        <v>0</v>
      </c>
      <c r="AE724" s="41">
        <f t="shared" si="135"/>
        <v>0</v>
      </c>
      <c r="AF724" s="41">
        <f t="shared" si="136"/>
        <v>0</v>
      </c>
      <c r="AG724" s="41">
        <f t="shared" si="137"/>
        <v>0</v>
      </c>
      <c r="AH724" s="41">
        <f t="shared" si="138"/>
        <v>0</v>
      </c>
      <c r="AI724" s="41">
        <f t="shared" si="139"/>
        <v>0</v>
      </c>
      <c r="AJ724" s="41">
        <f t="shared" si="140"/>
        <v>0</v>
      </c>
      <c r="AK724" s="41">
        <f t="shared" si="141"/>
        <v>0</v>
      </c>
      <c r="AL724" s="41">
        <f t="shared" si="142"/>
        <v>0</v>
      </c>
      <c r="AN724" s="40">
        <f t="shared" si="145"/>
        <v>711</v>
      </c>
      <c r="AO7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4" s="42">
        <f>IF(B724="",0,IF(ISERROR(VLOOKUP(B724,LesName,1,FALSE)),"ошибка в наименовании",0))</f>
        <v>0</v>
      </c>
      <c r="AQ724" s="42">
        <f>IF(OR(AND(LEN(C724)&gt;0,LEN(B724)&gt;0,H724&lt;&gt;0),AND(LEN(C724)=0,LEN(B724)=0,H724=0)),0,"введены не все данные (графы Б, В, 9)")</f>
        <v>0</v>
      </c>
    </row>
    <row r="725" spans="1:43" hidden="1" x14ac:dyDescent="0.2">
      <c r="A725" s="34">
        <v>712</v>
      </c>
      <c r="B725" s="35"/>
      <c r="C725" s="35"/>
      <c r="D725" s="35"/>
      <c r="E725" s="35"/>
      <c r="F725" s="36"/>
      <c r="G725" s="37"/>
      <c r="H725" s="39">
        <f t="shared" si="143"/>
        <v>0</v>
      </c>
      <c r="I725" s="38"/>
      <c r="J725" s="38"/>
      <c r="K725" s="38"/>
      <c r="L725" s="38"/>
      <c r="M725" s="38"/>
      <c r="N725" s="38"/>
      <c r="O725" s="38"/>
      <c r="P725" s="38"/>
      <c r="Q725" s="38"/>
      <c r="R725" s="38"/>
      <c r="S725" s="38"/>
      <c r="T725" s="38"/>
      <c r="U725" s="38"/>
      <c r="V725" s="38"/>
      <c r="W725" s="37"/>
      <c r="Y725" s="40">
        <f t="shared" si="144"/>
        <v>712</v>
      </c>
      <c r="Z725" s="41" t="e">
        <f>IF($G$6="январь",ROUND(#REF!-#REF!,2),IF(#REF!&gt;=#REF!,0,ROUND(#REF!-#REF!,2)))</f>
        <v>#REF!</v>
      </c>
      <c r="AA725" s="32" t="e">
        <f>IF(#REF!&gt;#REF!,#REF!-#REF!,0)</f>
        <v>#REF!</v>
      </c>
      <c r="AB725" s="42" t="e">
        <f>IF($G$6="январь",ROUND(#REF!-#REF!,2),IF(#REF!&gt;=#REF!,0,ROUND(#REF!-#REF!,2)))</f>
        <v>#REF!</v>
      </c>
      <c r="AC725" s="32" t="e">
        <f>IF(#REF!&gt;#REF!,#REF!-#REF!,0)</f>
        <v>#REF!</v>
      </c>
      <c r="AD725" s="32">
        <f t="shared" si="134"/>
        <v>0</v>
      </c>
      <c r="AE725" s="41">
        <f t="shared" si="135"/>
        <v>0</v>
      </c>
      <c r="AF725" s="41">
        <f t="shared" si="136"/>
        <v>0</v>
      </c>
      <c r="AG725" s="41">
        <f t="shared" si="137"/>
        <v>0</v>
      </c>
      <c r="AH725" s="41">
        <f t="shared" si="138"/>
        <v>0</v>
      </c>
      <c r="AI725" s="41">
        <f t="shared" si="139"/>
        <v>0</v>
      </c>
      <c r="AJ725" s="41">
        <f t="shared" si="140"/>
        <v>0</v>
      </c>
      <c r="AK725" s="41">
        <f t="shared" si="141"/>
        <v>0</v>
      </c>
      <c r="AL725" s="41">
        <f t="shared" si="142"/>
        <v>0</v>
      </c>
      <c r="AN725" s="40">
        <f t="shared" si="145"/>
        <v>712</v>
      </c>
      <c r="AO7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5" s="42">
        <f>IF(B725="",0,IF(ISERROR(VLOOKUP(B725,LesName,1,FALSE)),"ошибка в наименовании",0))</f>
        <v>0</v>
      </c>
      <c r="AQ725" s="42">
        <f>IF(OR(AND(LEN(C725)&gt;0,LEN(B725)&gt;0,H725&lt;&gt;0),AND(LEN(C725)=0,LEN(B725)=0,H725=0)),0,"введены не все данные (графы Б, В, 9)")</f>
        <v>0</v>
      </c>
    </row>
    <row r="726" spans="1:43" hidden="1" x14ac:dyDescent="0.2">
      <c r="A726" s="34">
        <v>713</v>
      </c>
      <c r="B726" s="35"/>
      <c r="C726" s="35"/>
      <c r="D726" s="35"/>
      <c r="E726" s="35"/>
      <c r="F726" s="36"/>
      <c r="G726" s="37"/>
      <c r="H726" s="39">
        <f t="shared" si="143"/>
        <v>0</v>
      </c>
      <c r="I726" s="38"/>
      <c r="J726" s="38"/>
      <c r="K726" s="38"/>
      <c r="L726" s="38"/>
      <c r="M726" s="38"/>
      <c r="N726" s="38"/>
      <c r="O726" s="38"/>
      <c r="P726" s="38"/>
      <c r="Q726" s="38"/>
      <c r="R726" s="38"/>
      <c r="S726" s="38"/>
      <c r="T726" s="38"/>
      <c r="U726" s="38"/>
      <c r="V726" s="38"/>
      <c r="W726" s="37"/>
      <c r="Y726" s="40">
        <f t="shared" si="144"/>
        <v>713</v>
      </c>
      <c r="Z726" s="41" t="e">
        <f>IF($G$6="январь",ROUND(#REF!-#REF!,2),IF(#REF!&gt;=#REF!,0,ROUND(#REF!-#REF!,2)))</f>
        <v>#REF!</v>
      </c>
      <c r="AA726" s="32" t="e">
        <f>IF(#REF!&gt;#REF!,#REF!-#REF!,0)</f>
        <v>#REF!</v>
      </c>
      <c r="AB726" s="42" t="e">
        <f>IF($G$6="январь",ROUND(#REF!-#REF!,2),IF(#REF!&gt;=#REF!,0,ROUND(#REF!-#REF!,2)))</f>
        <v>#REF!</v>
      </c>
      <c r="AC726" s="32" t="e">
        <f>IF(#REF!&gt;#REF!,#REF!-#REF!,0)</f>
        <v>#REF!</v>
      </c>
      <c r="AD726" s="32">
        <f t="shared" si="134"/>
        <v>0</v>
      </c>
      <c r="AE726" s="41">
        <f t="shared" si="135"/>
        <v>0</v>
      </c>
      <c r="AF726" s="41">
        <f t="shared" si="136"/>
        <v>0</v>
      </c>
      <c r="AG726" s="41">
        <f t="shared" si="137"/>
        <v>0</v>
      </c>
      <c r="AH726" s="41">
        <f t="shared" si="138"/>
        <v>0</v>
      </c>
      <c r="AI726" s="41">
        <f t="shared" si="139"/>
        <v>0</v>
      </c>
      <c r="AJ726" s="41">
        <f t="shared" si="140"/>
        <v>0</v>
      </c>
      <c r="AK726" s="41">
        <f t="shared" si="141"/>
        <v>0</v>
      </c>
      <c r="AL726" s="41">
        <f t="shared" si="142"/>
        <v>0</v>
      </c>
      <c r="AN726" s="40">
        <f t="shared" si="145"/>
        <v>713</v>
      </c>
      <c r="AO7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6" s="42">
        <f>IF(B726="",0,IF(ISERROR(VLOOKUP(B726,LesName,1,FALSE)),"ошибка в наименовании",0))</f>
        <v>0</v>
      </c>
      <c r="AQ726" s="42">
        <f>IF(OR(AND(LEN(C726)&gt;0,LEN(B726)&gt;0,H726&lt;&gt;0),AND(LEN(C726)=0,LEN(B726)=0,H726=0)),0,"введены не все данные (графы Б, В, 9)")</f>
        <v>0</v>
      </c>
    </row>
    <row r="727" spans="1:43" hidden="1" x14ac:dyDescent="0.2">
      <c r="A727" s="34">
        <v>714</v>
      </c>
      <c r="B727" s="35"/>
      <c r="C727" s="35"/>
      <c r="D727" s="35"/>
      <c r="E727" s="35"/>
      <c r="F727" s="36"/>
      <c r="G727" s="37"/>
      <c r="H727" s="39">
        <f t="shared" si="143"/>
        <v>0</v>
      </c>
      <c r="I727" s="38"/>
      <c r="J727" s="38"/>
      <c r="K727" s="38"/>
      <c r="L727" s="38"/>
      <c r="M727" s="38"/>
      <c r="N727" s="38"/>
      <c r="O727" s="38"/>
      <c r="P727" s="38"/>
      <c r="Q727" s="38"/>
      <c r="R727" s="38"/>
      <c r="S727" s="38"/>
      <c r="T727" s="38"/>
      <c r="U727" s="38"/>
      <c r="V727" s="38"/>
      <c r="W727" s="37"/>
      <c r="Y727" s="40">
        <f t="shared" si="144"/>
        <v>714</v>
      </c>
      <c r="Z727" s="41" t="e">
        <f>IF($G$6="январь",ROUND(#REF!-#REF!,2),IF(#REF!&gt;=#REF!,0,ROUND(#REF!-#REF!,2)))</f>
        <v>#REF!</v>
      </c>
      <c r="AA727" s="32" t="e">
        <f>IF(#REF!&gt;#REF!,#REF!-#REF!,0)</f>
        <v>#REF!</v>
      </c>
      <c r="AB727" s="42" t="e">
        <f>IF($G$6="январь",ROUND(#REF!-#REF!,2),IF(#REF!&gt;=#REF!,0,ROUND(#REF!-#REF!,2)))</f>
        <v>#REF!</v>
      </c>
      <c r="AC727" s="32" t="e">
        <f>IF(#REF!&gt;#REF!,#REF!-#REF!,0)</f>
        <v>#REF!</v>
      </c>
      <c r="AD727" s="32">
        <f t="shared" si="134"/>
        <v>0</v>
      </c>
      <c r="AE727" s="41">
        <f t="shared" si="135"/>
        <v>0</v>
      </c>
      <c r="AF727" s="41">
        <f t="shared" si="136"/>
        <v>0</v>
      </c>
      <c r="AG727" s="41">
        <f t="shared" si="137"/>
        <v>0</v>
      </c>
      <c r="AH727" s="41">
        <f t="shared" si="138"/>
        <v>0</v>
      </c>
      <c r="AI727" s="41">
        <f t="shared" si="139"/>
        <v>0</v>
      </c>
      <c r="AJ727" s="41">
        <f t="shared" si="140"/>
        <v>0</v>
      </c>
      <c r="AK727" s="41">
        <f t="shared" si="141"/>
        <v>0</v>
      </c>
      <c r="AL727" s="41">
        <f t="shared" si="142"/>
        <v>0</v>
      </c>
      <c r="AN727" s="40">
        <f t="shared" si="145"/>
        <v>714</v>
      </c>
      <c r="AO7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7" s="42">
        <f>IF(B727="",0,IF(ISERROR(VLOOKUP(B727,LesName,1,FALSE)),"ошибка в наименовании",0))</f>
        <v>0</v>
      </c>
      <c r="AQ727" s="42">
        <f>IF(OR(AND(LEN(C727)&gt;0,LEN(B727)&gt;0,H727&lt;&gt;0),AND(LEN(C727)=0,LEN(B727)=0,H727=0)),0,"введены не все данные (графы Б, В, 9)")</f>
        <v>0</v>
      </c>
    </row>
    <row r="728" spans="1:43" hidden="1" x14ac:dyDescent="0.2">
      <c r="A728" s="34">
        <v>715</v>
      </c>
      <c r="B728" s="35"/>
      <c r="C728" s="35"/>
      <c r="D728" s="35"/>
      <c r="E728" s="35"/>
      <c r="F728" s="36"/>
      <c r="G728" s="37"/>
      <c r="H728" s="39">
        <f t="shared" si="143"/>
        <v>0</v>
      </c>
      <c r="I728" s="38"/>
      <c r="J728" s="38"/>
      <c r="K728" s="38"/>
      <c r="L728" s="38"/>
      <c r="M728" s="38"/>
      <c r="N728" s="38"/>
      <c r="O728" s="38"/>
      <c r="P728" s="38"/>
      <c r="Q728" s="38"/>
      <c r="R728" s="38"/>
      <c r="S728" s="38"/>
      <c r="T728" s="38"/>
      <c r="U728" s="38"/>
      <c r="V728" s="38"/>
      <c r="W728" s="37"/>
      <c r="Y728" s="40">
        <f t="shared" si="144"/>
        <v>715</v>
      </c>
      <c r="Z728" s="41" t="e">
        <f>IF($G$6="январь",ROUND(#REF!-#REF!,2),IF(#REF!&gt;=#REF!,0,ROUND(#REF!-#REF!,2)))</f>
        <v>#REF!</v>
      </c>
      <c r="AA728" s="32" t="e">
        <f>IF(#REF!&gt;#REF!,#REF!-#REF!,0)</f>
        <v>#REF!</v>
      </c>
      <c r="AB728" s="42" t="e">
        <f>IF($G$6="январь",ROUND(#REF!-#REF!,2),IF(#REF!&gt;=#REF!,0,ROUND(#REF!-#REF!,2)))</f>
        <v>#REF!</v>
      </c>
      <c r="AC728" s="32" t="e">
        <f>IF(#REF!&gt;#REF!,#REF!-#REF!,0)</f>
        <v>#REF!</v>
      </c>
      <c r="AD728" s="32">
        <f t="shared" si="134"/>
        <v>0</v>
      </c>
      <c r="AE728" s="41">
        <f t="shared" si="135"/>
        <v>0</v>
      </c>
      <c r="AF728" s="41">
        <f t="shared" si="136"/>
        <v>0</v>
      </c>
      <c r="AG728" s="41">
        <f t="shared" si="137"/>
        <v>0</v>
      </c>
      <c r="AH728" s="41">
        <f t="shared" si="138"/>
        <v>0</v>
      </c>
      <c r="AI728" s="41">
        <f t="shared" si="139"/>
        <v>0</v>
      </c>
      <c r="AJ728" s="41">
        <f t="shared" si="140"/>
        <v>0</v>
      </c>
      <c r="AK728" s="41">
        <f t="shared" si="141"/>
        <v>0</v>
      </c>
      <c r="AL728" s="41">
        <f t="shared" si="142"/>
        <v>0</v>
      </c>
      <c r="AN728" s="40">
        <f t="shared" si="145"/>
        <v>715</v>
      </c>
      <c r="AO7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8" s="42">
        <f>IF(B728="",0,IF(ISERROR(VLOOKUP(B728,LesName,1,FALSE)),"ошибка в наименовании",0))</f>
        <v>0</v>
      </c>
      <c r="AQ728" s="42">
        <f>IF(OR(AND(LEN(C728)&gt;0,LEN(B728)&gt;0,H728&lt;&gt;0),AND(LEN(C728)=0,LEN(B728)=0,H728=0)),0,"введены не все данные (графы Б, В, 9)")</f>
        <v>0</v>
      </c>
    </row>
    <row r="729" spans="1:43" hidden="1" x14ac:dyDescent="0.2">
      <c r="A729" s="34">
        <v>716</v>
      </c>
      <c r="B729" s="35"/>
      <c r="C729" s="35"/>
      <c r="D729" s="35"/>
      <c r="E729" s="35"/>
      <c r="F729" s="36"/>
      <c r="G729" s="37"/>
      <c r="H729" s="39">
        <f t="shared" si="143"/>
        <v>0</v>
      </c>
      <c r="I729" s="38"/>
      <c r="J729" s="38"/>
      <c r="K729" s="38"/>
      <c r="L729" s="38"/>
      <c r="M729" s="38"/>
      <c r="N729" s="38"/>
      <c r="O729" s="38"/>
      <c r="P729" s="38"/>
      <c r="Q729" s="38"/>
      <c r="R729" s="38"/>
      <c r="S729" s="38"/>
      <c r="T729" s="38"/>
      <c r="U729" s="38"/>
      <c r="V729" s="38"/>
      <c r="W729" s="37"/>
      <c r="Y729" s="40">
        <f t="shared" si="144"/>
        <v>716</v>
      </c>
      <c r="Z729" s="41" t="e">
        <f>IF($G$6="январь",ROUND(#REF!-#REF!,2),IF(#REF!&gt;=#REF!,0,ROUND(#REF!-#REF!,2)))</f>
        <v>#REF!</v>
      </c>
      <c r="AA729" s="32" t="e">
        <f>IF(#REF!&gt;#REF!,#REF!-#REF!,0)</f>
        <v>#REF!</v>
      </c>
      <c r="AB729" s="42" t="e">
        <f>IF($G$6="январь",ROUND(#REF!-#REF!,2),IF(#REF!&gt;=#REF!,0,ROUND(#REF!-#REF!,2)))</f>
        <v>#REF!</v>
      </c>
      <c r="AC729" s="32" t="e">
        <f>IF(#REF!&gt;#REF!,#REF!-#REF!,0)</f>
        <v>#REF!</v>
      </c>
      <c r="AD729" s="32">
        <f t="shared" si="134"/>
        <v>0</v>
      </c>
      <c r="AE729" s="41">
        <f t="shared" si="135"/>
        <v>0</v>
      </c>
      <c r="AF729" s="41">
        <f t="shared" si="136"/>
        <v>0</v>
      </c>
      <c r="AG729" s="41">
        <f t="shared" si="137"/>
        <v>0</v>
      </c>
      <c r="AH729" s="41">
        <f t="shared" si="138"/>
        <v>0</v>
      </c>
      <c r="AI729" s="41">
        <f t="shared" si="139"/>
        <v>0</v>
      </c>
      <c r="AJ729" s="41">
        <f t="shared" si="140"/>
        <v>0</v>
      </c>
      <c r="AK729" s="41">
        <f t="shared" si="141"/>
        <v>0</v>
      </c>
      <c r="AL729" s="41">
        <f t="shared" si="142"/>
        <v>0</v>
      </c>
      <c r="AN729" s="40">
        <f t="shared" si="145"/>
        <v>716</v>
      </c>
      <c r="AO7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29" s="42">
        <f>IF(B729="",0,IF(ISERROR(VLOOKUP(B729,LesName,1,FALSE)),"ошибка в наименовании",0))</f>
        <v>0</v>
      </c>
      <c r="AQ729" s="42">
        <f>IF(OR(AND(LEN(C729)&gt;0,LEN(B729)&gt;0,H729&lt;&gt;0),AND(LEN(C729)=0,LEN(B729)=0,H729=0)),0,"введены не все данные (графы Б, В, 9)")</f>
        <v>0</v>
      </c>
    </row>
    <row r="730" spans="1:43" hidden="1" x14ac:dyDescent="0.2">
      <c r="A730" s="34">
        <v>717</v>
      </c>
      <c r="B730" s="35"/>
      <c r="C730" s="35"/>
      <c r="D730" s="35"/>
      <c r="E730" s="35"/>
      <c r="F730" s="36"/>
      <c r="G730" s="37"/>
      <c r="H730" s="39">
        <f t="shared" si="143"/>
        <v>0</v>
      </c>
      <c r="I730" s="38"/>
      <c r="J730" s="38"/>
      <c r="K730" s="38"/>
      <c r="L730" s="38"/>
      <c r="M730" s="38"/>
      <c r="N730" s="38"/>
      <c r="O730" s="38"/>
      <c r="P730" s="38"/>
      <c r="Q730" s="38"/>
      <c r="R730" s="38"/>
      <c r="S730" s="38"/>
      <c r="T730" s="38"/>
      <c r="U730" s="38"/>
      <c r="V730" s="38"/>
      <c r="W730" s="37"/>
      <c r="Y730" s="40">
        <f t="shared" si="144"/>
        <v>717</v>
      </c>
      <c r="Z730" s="41" t="e">
        <f>IF($G$6="январь",ROUND(#REF!-#REF!,2),IF(#REF!&gt;=#REF!,0,ROUND(#REF!-#REF!,2)))</f>
        <v>#REF!</v>
      </c>
      <c r="AA730" s="32" t="e">
        <f>IF(#REF!&gt;#REF!,#REF!-#REF!,0)</f>
        <v>#REF!</v>
      </c>
      <c r="AB730" s="42" t="e">
        <f>IF($G$6="январь",ROUND(#REF!-#REF!,2),IF(#REF!&gt;=#REF!,0,ROUND(#REF!-#REF!,2)))</f>
        <v>#REF!</v>
      </c>
      <c r="AC730" s="32" t="e">
        <f>IF(#REF!&gt;#REF!,#REF!-#REF!,0)</f>
        <v>#REF!</v>
      </c>
      <c r="AD730" s="32">
        <f t="shared" si="134"/>
        <v>0</v>
      </c>
      <c r="AE730" s="41">
        <f t="shared" si="135"/>
        <v>0</v>
      </c>
      <c r="AF730" s="41">
        <f t="shared" si="136"/>
        <v>0</v>
      </c>
      <c r="AG730" s="41">
        <f t="shared" si="137"/>
        <v>0</v>
      </c>
      <c r="AH730" s="41">
        <f t="shared" si="138"/>
        <v>0</v>
      </c>
      <c r="AI730" s="41">
        <f t="shared" si="139"/>
        <v>0</v>
      </c>
      <c r="AJ730" s="41">
        <f t="shared" si="140"/>
        <v>0</v>
      </c>
      <c r="AK730" s="41">
        <f t="shared" si="141"/>
        <v>0</v>
      </c>
      <c r="AL730" s="41">
        <f t="shared" si="142"/>
        <v>0</v>
      </c>
      <c r="AN730" s="40">
        <f t="shared" si="145"/>
        <v>717</v>
      </c>
      <c r="AO7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0" s="42">
        <f>IF(B730="",0,IF(ISERROR(VLOOKUP(B730,LesName,1,FALSE)),"ошибка в наименовании",0))</f>
        <v>0</v>
      </c>
      <c r="AQ730" s="42">
        <f>IF(OR(AND(LEN(C730)&gt;0,LEN(B730)&gt;0,H730&lt;&gt;0),AND(LEN(C730)=0,LEN(B730)=0,H730=0)),0,"введены не все данные (графы Б, В, 9)")</f>
        <v>0</v>
      </c>
    </row>
    <row r="731" spans="1:43" hidden="1" x14ac:dyDescent="0.2">
      <c r="A731" s="34">
        <v>718</v>
      </c>
      <c r="B731" s="35"/>
      <c r="C731" s="35"/>
      <c r="D731" s="35"/>
      <c r="E731" s="35"/>
      <c r="F731" s="36"/>
      <c r="G731" s="37"/>
      <c r="H731" s="39">
        <f t="shared" si="143"/>
        <v>0</v>
      </c>
      <c r="I731" s="38"/>
      <c r="J731" s="38"/>
      <c r="K731" s="38"/>
      <c r="L731" s="38"/>
      <c r="M731" s="38"/>
      <c r="N731" s="38"/>
      <c r="O731" s="38"/>
      <c r="P731" s="38"/>
      <c r="Q731" s="38"/>
      <c r="R731" s="38"/>
      <c r="S731" s="38"/>
      <c r="T731" s="38"/>
      <c r="U731" s="38"/>
      <c r="V731" s="38"/>
      <c r="W731" s="37"/>
      <c r="Y731" s="40">
        <f t="shared" si="144"/>
        <v>718</v>
      </c>
      <c r="Z731" s="41" t="e">
        <f>IF($G$6="январь",ROUND(#REF!-#REF!,2),IF(#REF!&gt;=#REF!,0,ROUND(#REF!-#REF!,2)))</f>
        <v>#REF!</v>
      </c>
      <c r="AA731" s="32" t="e">
        <f>IF(#REF!&gt;#REF!,#REF!-#REF!,0)</f>
        <v>#REF!</v>
      </c>
      <c r="AB731" s="42" t="e">
        <f>IF($G$6="январь",ROUND(#REF!-#REF!,2),IF(#REF!&gt;=#REF!,0,ROUND(#REF!-#REF!,2)))</f>
        <v>#REF!</v>
      </c>
      <c r="AC731" s="32" t="e">
        <f>IF(#REF!&gt;#REF!,#REF!-#REF!,0)</f>
        <v>#REF!</v>
      </c>
      <c r="AD731" s="32">
        <f t="shared" si="134"/>
        <v>0</v>
      </c>
      <c r="AE731" s="41">
        <f t="shared" si="135"/>
        <v>0</v>
      </c>
      <c r="AF731" s="41">
        <f t="shared" si="136"/>
        <v>0</v>
      </c>
      <c r="AG731" s="41">
        <f t="shared" si="137"/>
        <v>0</v>
      </c>
      <c r="AH731" s="41">
        <f t="shared" si="138"/>
        <v>0</v>
      </c>
      <c r="AI731" s="41">
        <f t="shared" si="139"/>
        <v>0</v>
      </c>
      <c r="AJ731" s="41">
        <f t="shared" si="140"/>
        <v>0</v>
      </c>
      <c r="AK731" s="41">
        <f t="shared" si="141"/>
        <v>0</v>
      </c>
      <c r="AL731" s="41">
        <f t="shared" si="142"/>
        <v>0</v>
      </c>
      <c r="AN731" s="40">
        <f t="shared" si="145"/>
        <v>718</v>
      </c>
      <c r="AO7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1" s="42">
        <f>IF(B731="",0,IF(ISERROR(VLOOKUP(B731,LesName,1,FALSE)),"ошибка в наименовании",0))</f>
        <v>0</v>
      </c>
      <c r="AQ731" s="42">
        <f>IF(OR(AND(LEN(C731)&gt;0,LEN(B731)&gt;0,H731&lt;&gt;0),AND(LEN(C731)=0,LEN(B731)=0,H731=0)),0,"введены не все данные (графы Б, В, 9)")</f>
        <v>0</v>
      </c>
    </row>
    <row r="732" spans="1:43" hidden="1" x14ac:dyDescent="0.2">
      <c r="A732" s="34">
        <v>719</v>
      </c>
      <c r="B732" s="35"/>
      <c r="C732" s="35"/>
      <c r="D732" s="35"/>
      <c r="E732" s="35"/>
      <c r="F732" s="36"/>
      <c r="G732" s="37"/>
      <c r="H732" s="39">
        <f t="shared" si="143"/>
        <v>0</v>
      </c>
      <c r="I732" s="38"/>
      <c r="J732" s="38"/>
      <c r="K732" s="38"/>
      <c r="L732" s="38"/>
      <c r="M732" s="38"/>
      <c r="N732" s="38"/>
      <c r="O732" s="38"/>
      <c r="P732" s="38"/>
      <c r="Q732" s="38"/>
      <c r="R732" s="38"/>
      <c r="S732" s="38"/>
      <c r="T732" s="38"/>
      <c r="U732" s="38"/>
      <c r="V732" s="38"/>
      <c r="W732" s="37"/>
      <c r="Y732" s="40">
        <f t="shared" si="144"/>
        <v>719</v>
      </c>
      <c r="Z732" s="41" t="e">
        <f>IF($G$6="январь",ROUND(#REF!-#REF!,2),IF(#REF!&gt;=#REF!,0,ROUND(#REF!-#REF!,2)))</f>
        <v>#REF!</v>
      </c>
      <c r="AA732" s="32" t="e">
        <f>IF(#REF!&gt;#REF!,#REF!-#REF!,0)</f>
        <v>#REF!</v>
      </c>
      <c r="AB732" s="42" t="e">
        <f>IF($G$6="январь",ROUND(#REF!-#REF!,2),IF(#REF!&gt;=#REF!,0,ROUND(#REF!-#REF!,2)))</f>
        <v>#REF!</v>
      </c>
      <c r="AC732" s="32" t="e">
        <f>IF(#REF!&gt;#REF!,#REF!-#REF!,0)</f>
        <v>#REF!</v>
      </c>
      <c r="AD732" s="32">
        <f t="shared" si="134"/>
        <v>0</v>
      </c>
      <c r="AE732" s="41">
        <f t="shared" si="135"/>
        <v>0</v>
      </c>
      <c r="AF732" s="41">
        <f t="shared" si="136"/>
        <v>0</v>
      </c>
      <c r="AG732" s="41">
        <f t="shared" si="137"/>
        <v>0</v>
      </c>
      <c r="AH732" s="41">
        <f t="shared" si="138"/>
        <v>0</v>
      </c>
      <c r="AI732" s="41">
        <f t="shared" si="139"/>
        <v>0</v>
      </c>
      <c r="AJ732" s="41">
        <f t="shared" si="140"/>
        <v>0</v>
      </c>
      <c r="AK732" s="41">
        <f t="shared" si="141"/>
        <v>0</v>
      </c>
      <c r="AL732" s="41">
        <f t="shared" si="142"/>
        <v>0</v>
      </c>
      <c r="AN732" s="40">
        <f t="shared" si="145"/>
        <v>719</v>
      </c>
      <c r="AO7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2" s="42">
        <f>IF(B732="",0,IF(ISERROR(VLOOKUP(B732,LesName,1,FALSE)),"ошибка в наименовании",0))</f>
        <v>0</v>
      </c>
      <c r="AQ732" s="42">
        <f>IF(OR(AND(LEN(C732)&gt;0,LEN(B732)&gt;0,H732&lt;&gt;0),AND(LEN(C732)=0,LEN(B732)=0,H732=0)),0,"введены не все данные (графы Б, В, 9)")</f>
        <v>0</v>
      </c>
    </row>
    <row r="733" spans="1:43" hidden="1" x14ac:dyDescent="0.2">
      <c r="A733" s="34">
        <v>720</v>
      </c>
      <c r="B733" s="35"/>
      <c r="C733" s="35"/>
      <c r="D733" s="35"/>
      <c r="E733" s="35"/>
      <c r="F733" s="36"/>
      <c r="G733" s="37"/>
      <c r="H733" s="39">
        <f t="shared" si="143"/>
        <v>0</v>
      </c>
      <c r="I733" s="38"/>
      <c r="J733" s="38"/>
      <c r="K733" s="38"/>
      <c r="L733" s="38"/>
      <c r="M733" s="38"/>
      <c r="N733" s="38"/>
      <c r="O733" s="38"/>
      <c r="P733" s="38"/>
      <c r="Q733" s="38"/>
      <c r="R733" s="38"/>
      <c r="S733" s="38"/>
      <c r="T733" s="38"/>
      <c r="U733" s="38"/>
      <c r="V733" s="38"/>
      <c r="W733" s="37"/>
      <c r="Y733" s="40">
        <f t="shared" si="144"/>
        <v>720</v>
      </c>
      <c r="Z733" s="41" t="e">
        <f>IF($G$6="январь",ROUND(#REF!-#REF!,2),IF(#REF!&gt;=#REF!,0,ROUND(#REF!-#REF!,2)))</f>
        <v>#REF!</v>
      </c>
      <c r="AA733" s="32" t="e">
        <f>IF(#REF!&gt;#REF!,#REF!-#REF!,0)</f>
        <v>#REF!</v>
      </c>
      <c r="AB733" s="42" t="e">
        <f>IF($G$6="январь",ROUND(#REF!-#REF!,2),IF(#REF!&gt;=#REF!,0,ROUND(#REF!-#REF!,2)))</f>
        <v>#REF!</v>
      </c>
      <c r="AC733" s="32" t="e">
        <f>IF(#REF!&gt;#REF!,#REF!-#REF!,0)</f>
        <v>#REF!</v>
      </c>
      <c r="AD733" s="32">
        <f t="shared" si="134"/>
        <v>0</v>
      </c>
      <c r="AE733" s="41">
        <f t="shared" si="135"/>
        <v>0</v>
      </c>
      <c r="AF733" s="41">
        <f t="shared" si="136"/>
        <v>0</v>
      </c>
      <c r="AG733" s="41">
        <f t="shared" si="137"/>
        <v>0</v>
      </c>
      <c r="AH733" s="41">
        <f t="shared" si="138"/>
        <v>0</v>
      </c>
      <c r="AI733" s="41">
        <f t="shared" si="139"/>
        <v>0</v>
      </c>
      <c r="AJ733" s="41">
        <f t="shared" si="140"/>
        <v>0</v>
      </c>
      <c r="AK733" s="41">
        <f t="shared" si="141"/>
        <v>0</v>
      </c>
      <c r="AL733" s="41">
        <f t="shared" si="142"/>
        <v>0</v>
      </c>
      <c r="AN733" s="40">
        <f t="shared" si="145"/>
        <v>720</v>
      </c>
      <c r="AO7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3" s="42">
        <f>IF(B733="",0,IF(ISERROR(VLOOKUP(B733,LesName,1,FALSE)),"ошибка в наименовании",0))</f>
        <v>0</v>
      </c>
      <c r="AQ733" s="42">
        <f>IF(OR(AND(LEN(C733)&gt;0,LEN(B733)&gt;0,H733&lt;&gt;0),AND(LEN(C733)=0,LEN(B733)=0,H733=0)),0,"введены не все данные (графы Б, В, 9)")</f>
        <v>0</v>
      </c>
    </row>
    <row r="734" spans="1:43" hidden="1" x14ac:dyDescent="0.2">
      <c r="A734" s="34">
        <v>721</v>
      </c>
      <c r="B734" s="35"/>
      <c r="C734" s="35"/>
      <c r="D734" s="35"/>
      <c r="E734" s="35"/>
      <c r="F734" s="36"/>
      <c r="G734" s="37"/>
      <c r="H734" s="39">
        <f t="shared" si="143"/>
        <v>0</v>
      </c>
      <c r="I734" s="38"/>
      <c r="J734" s="38"/>
      <c r="K734" s="38"/>
      <c r="L734" s="38"/>
      <c r="M734" s="38"/>
      <c r="N734" s="38"/>
      <c r="O734" s="38"/>
      <c r="P734" s="38"/>
      <c r="Q734" s="38"/>
      <c r="R734" s="38"/>
      <c r="S734" s="38"/>
      <c r="T734" s="38"/>
      <c r="U734" s="38"/>
      <c r="V734" s="38"/>
      <c r="W734" s="37"/>
      <c r="Y734" s="40">
        <f t="shared" si="144"/>
        <v>721</v>
      </c>
      <c r="Z734" s="41" t="e">
        <f>IF($G$6="январь",ROUND(#REF!-#REF!,2),IF(#REF!&gt;=#REF!,0,ROUND(#REF!-#REF!,2)))</f>
        <v>#REF!</v>
      </c>
      <c r="AA734" s="32" t="e">
        <f>IF(#REF!&gt;#REF!,#REF!-#REF!,0)</f>
        <v>#REF!</v>
      </c>
      <c r="AB734" s="42" t="e">
        <f>IF($G$6="январь",ROUND(#REF!-#REF!,2),IF(#REF!&gt;=#REF!,0,ROUND(#REF!-#REF!,2)))</f>
        <v>#REF!</v>
      </c>
      <c r="AC734" s="32" t="e">
        <f>IF(#REF!&gt;#REF!,#REF!-#REF!,0)</f>
        <v>#REF!</v>
      </c>
      <c r="AD734" s="32">
        <f t="shared" si="134"/>
        <v>0</v>
      </c>
      <c r="AE734" s="41">
        <f t="shared" si="135"/>
        <v>0</v>
      </c>
      <c r="AF734" s="41">
        <f t="shared" si="136"/>
        <v>0</v>
      </c>
      <c r="AG734" s="41">
        <f t="shared" si="137"/>
        <v>0</v>
      </c>
      <c r="AH734" s="41">
        <f t="shared" si="138"/>
        <v>0</v>
      </c>
      <c r="AI734" s="41">
        <f t="shared" si="139"/>
        <v>0</v>
      </c>
      <c r="AJ734" s="41">
        <f t="shared" si="140"/>
        <v>0</v>
      </c>
      <c r="AK734" s="41">
        <f t="shared" si="141"/>
        <v>0</v>
      </c>
      <c r="AL734" s="41">
        <f t="shared" si="142"/>
        <v>0</v>
      </c>
      <c r="AN734" s="40">
        <f t="shared" si="145"/>
        <v>721</v>
      </c>
      <c r="AO7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4" s="42">
        <f>IF(B734="",0,IF(ISERROR(VLOOKUP(B734,LesName,1,FALSE)),"ошибка в наименовании",0))</f>
        <v>0</v>
      </c>
      <c r="AQ734" s="42">
        <f>IF(OR(AND(LEN(C734)&gt;0,LEN(B734)&gt;0,H734&lt;&gt;0),AND(LEN(C734)=0,LEN(B734)=0,H734=0)),0,"введены не все данные (графы Б, В, 9)")</f>
        <v>0</v>
      </c>
    </row>
    <row r="735" spans="1:43" hidden="1" x14ac:dyDescent="0.2">
      <c r="A735" s="34">
        <v>722</v>
      </c>
      <c r="B735" s="35"/>
      <c r="C735" s="35"/>
      <c r="D735" s="35"/>
      <c r="E735" s="35"/>
      <c r="F735" s="36"/>
      <c r="G735" s="37"/>
      <c r="H735" s="39">
        <f t="shared" si="143"/>
        <v>0</v>
      </c>
      <c r="I735" s="38"/>
      <c r="J735" s="38"/>
      <c r="K735" s="38"/>
      <c r="L735" s="38"/>
      <c r="M735" s="38"/>
      <c r="N735" s="38"/>
      <c r="O735" s="38"/>
      <c r="P735" s="38"/>
      <c r="Q735" s="38"/>
      <c r="R735" s="38"/>
      <c r="S735" s="38"/>
      <c r="T735" s="38"/>
      <c r="U735" s="38"/>
      <c r="V735" s="38"/>
      <c r="W735" s="37"/>
      <c r="Y735" s="40">
        <f t="shared" si="144"/>
        <v>722</v>
      </c>
      <c r="Z735" s="41" t="e">
        <f>IF($G$6="январь",ROUND(#REF!-#REF!,2),IF(#REF!&gt;=#REF!,0,ROUND(#REF!-#REF!,2)))</f>
        <v>#REF!</v>
      </c>
      <c r="AA735" s="32" t="e">
        <f>IF(#REF!&gt;#REF!,#REF!-#REF!,0)</f>
        <v>#REF!</v>
      </c>
      <c r="AB735" s="42" t="e">
        <f>IF($G$6="январь",ROUND(#REF!-#REF!,2),IF(#REF!&gt;=#REF!,0,ROUND(#REF!-#REF!,2)))</f>
        <v>#REF!</v>
      </c>
      <c r="AC735" s="32" t="e">
        <f>IF(#REF!&gt;#REF!,#REF!-#REF!,0)</f>
        <v>#REF!</v>
      </c>
      <c r="AD735" s="32">
        <f t="shared" si="134"/>
        <v>0</v>
      </c>
      <c r="AE735" s="41">
        <f t="shared" si="135"/>
        <v>0</v>
      </c>
      <c r="AF735" s="41">
        <f t="shared" si="136"/>
        <v>0</v>
      </c>
      <c r="AG735" s="41">
        <f t="shared" si="137"/>
        <v>0</v>
      </c>
      <c r="AH735" s="41">
        <f t="shared" si="138"/>
        <v>0</v>
      </c>
      <c r="AI735" s="41">
        <f t="shared" si="139"/>
        <v>0</v>
      </c>
      <c r="AJ735" s="41">
        <f t="shared" si="140"/>
        <v>0</v>
      </c>
      <c r="AK735" s="41">
        <f t="shared" si="141"/>
        <v>0</v>
      </c>
      <c r="AL735" s="41">
        <f t="shared" si="142"/>
        <v>0</v>
      </c>
      <c r="AN735" s="40">
        <f t="shared" si="145"/>
        <v>722</v>
      </c>
      <c r="AO7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5" s="42">
        <f>IF(B735="",0,IF(ISERROR(VLOOKUP(B735,LesName,1,FALSE)),"ошибка в наименовании",0))</f>
        <v>0</v>
      </c>
      <c r="AQ735" s="42">
        <f>IF(OR(AND(LEN(C735)&gt;0,LEN(B735)&gt;0,H735&lt;&gt;0),AND(LEN(C735)=0,LEN(B735)=0,H735=0)),0,"введены не все данные (графы Б, В, 9)")</f>
        <v>0</v>
      </c>
    </row>
    <row r="736" spans="1:43" hidden="1" x14ac:dyDescent="0.2">
      <c r="A736" s="34">
        <v>723</v>
      </c>
      <c r="B736" s="35"/>
      <c r="C736" s="35"/>
      <c r="D736" s="35"/>
      <c r="E736" s="35"/>
      <c r="F736" s="36"/>
      <c r="G736" s="37"/>
      <c r="H736" s="39">
        <f t="shared" si="143"/>
        <v>0</v>
      </c>
      <c r="I736" s="38"/>
      <c r="J736" s="38"/>
      <c r="K736" s="38"/>
      <c r="L736" s="38"/>
      <c r="M736" s="38"/>
      <c r="N736" s="38"/>
      <c r="O736" s="38"/>
      <c r="P736" s="38"/>
      <c r="Q736" s="38"/>
      <c r="R736" s="38"/>
      <c r="S736" s="38"/>
      <c r="T736" s="38"/>
      <c r="U736" s="38"/>
      <c r="V736" s="38"/>
      <c r="W736" s="37"/>
      <c r="Y736" s="40">
        <f t="shared" si="144"/>
        <v>723</v>
      </c>
      <c r="Z736" s="41" t="e">
        <f>IF($G$6="январь",ROUND(#REF!-#REF!,2),IF(#REF!&gt;=#REF!,0,ROUND(#REF!-#REF!,2)))</f>
        <v>#REF!</v>
      </c>
      <c r="AA736" s="32" t="e">
        <f>IF(#REF!&gt;#REF!,#REF!-#REF!,0)</f>
        <v>#REF!</v>
      </c>
      <c r="AB736" s="42" t="e">
        <f>IF($G$6="январь",ROUND(#REF!-#REF!,2),IF(#REF!&gt;=#REF!,0,ROUND(#REF!-#REF!,2)))</f>
        <v>#REF!</v>
      </c>
      <c r="AC736" s="32" t="e">
        <f>IF(#REF!&gt;#REF!,#REF!-#REF!,0)</f>
        <v>#REF!</v>
      </c>
      <c r="AD736" s="32">
        <f t="shared" si="134"/>
        <v>0</v>
      </c>
      <c r="AE736" s="41">
        <f t="shared" si="135"/>
        <v>0</v>
      </c>
      <c r="AF736" s="41">
        <f t="shared" si="136"/>
        <v>0</v>
      </c>
      <c r="AG736" s="41">
        <f t="shared" si="137"/>
        <v>0</v>
      </c>
      <c r="AH736" s="41">
        <f t="shared" si="138"/>
        <v>0</v>
      </c>
      <c r="AI736" s="41">
        <f t="shared" si="139"/>
        <v>0</v>
      </c>
      <c r="AJ736" s="41">
        <f t="shared" si="140"/>
        <v>0</v>
      </c>
      <c r="AK736" s="41">
        <f t="shared" si="141"/>
        <v>0</v>
      </c>
      <c r="AL736" s="41">
        <f t="shared" si="142"/>
        <v>0</v>
      </c>
      <c r="AN736" s="40">
        <f t="shared" si="145"/>
        <v>723</v>
      </c>
      <c r="AO7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6" s="42">
        <f>IF(B736="",0,IF(ISERROR(VLOOKUP(B736,LesName,1,FALSE)),"ошибка в наименовании",0))</f>
        <v>0</v>
      </c>
      <c r="AQ736" s="42">
        <f>IF(OR(AND(LEN(C736)&gt;0,LEN(B736)&gt;0,H736&lt;&gt;0),AND(LEN(C736)=0,LEN(B736)=0,H736=0)),0,"введены не все данные (графы Б, В, 9)")</f>
        <v>0</v>
      </c>
    </row>
    <row r="737" spans="1:43" hidden="1" x14ac:dyDescent="0.2">
      <c r="A737" s="34">
        <v>724</v>
      </c>
      <c r="B737" s="35"/>
      <c r="C737" s="35"/>
      <c r="D737" s="35"/>
      <c r="E737" s="35"/>
      <c r="F737" s="36"/>
      <c r="G737" s="37"/>
      <c r="H737" s="39">
        <f t="shared" si="143"/>
        <v>0</v>
      </c>
      <c r="I737" s="38"/>
      <c r="J737" s="38"/>
      <c r="K737" s="38"/>
      <c r="L737" s="38"/>
      <c r="M737" s="38"/>
      <c r="N737" s="38"/>
      <c r="O737" s="38"/>
      <c r="P737" s="38"/>
      <c r="Q737" s="38"/>
      <c r="R737" s="38"/>
      <c r="S737" s="38"/>
      <c r="T737" s="38"/>
      <c r="U737" s="38"/>
      <c r="V737" s="38"/>
      <c r="W737" s="37"/>
      <c r="Y737" s="40">
        <f t="shared" si="144"/>
        <v>724</v>
      </c>
      <c r="Z737" s="41" t="e">
        <f>IF($G$6="январь",ROUND(#REF!-#REF!,2),IF(#REF!&gt;=#REF!,0,ROUND(#REF!-#REF!,2)))</f>
        <v>#REF!</v>
      </c>
      <c r="AA737" s="32" t="e">
        <f>IF(#REF!&gt;#REF!,#REF!-#REF!,0)</f>
        <v>#REF!</v>
      </c>
      <c r="AB737" s="42" t="e">
        <f>IF($G$6="январь",ROUND(#REF!-#REF!,2),IF(#REF!&gt;=#REF!,0,ROUND(#REF!-#REF!,2)))</f>
        <v>#REF!</v>
      </c>
      <c r="AC737" s="32" t="e">
        <f>IF(#REF!&gt;#REF!,#REF!-#REF!,0)</f>
        <v>#REF!</v>
      </c>
      <c r="AD737" s="32">
        <f t="shared" si="134"/>
        <v>0</v>
      </c>
      <c r="AE737" s="41">
        <f t="shared" si="135"/>
        <v>0</v>
      </c>
      <c r="AF737" s="41">
        <f t="shared" si="136"/>
        <v>0</v>
      </c>
      <c r="AG737" s="41">
        <f t="shared" si="137"/>
        <v>0</v>
      </c>
      <c r="AH737" s="41">
        <f t="shared" si="138"/>
        <v>0</v>
      </c>
      <c r="AI737" s="41">
        <f t="shared" si="139"/>
        <v>0</v>
      </c>
      <c r="AJ737" s="41">
        <f t="shared" si="140"/>
        <v>0</v>
      </c>
      <c r="AK737" s="41">
        <f t="shared" si="141"/>
        <v>0</v>
      </c>
      <c r="AL737" s="41">
        <f t="shared" si="142"/>
        <v>0</v>
      </c>
      <c r="AN737" s="40">
        <f t="shared" si="145"/>
        <v>724</v>
      </c>
      <c r="AO7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7" s="42">
        <f>IF(B737="",0,IF(ISERROR(VLOOKUP(B737,LesName,1,FALSE)),"ошибка в наименовании",0))</f>
        <v>0</v>
      </c>
      <c r="AQ737" s="42">
        <f>IF(OR(AND(LEN(C737)&gt;0,LEN(B737)&gt;0,H737&lt;&gt;0),AND(LEN(C737)=0,LEN(B737)=0,H737=0)),0,"введены не все данные (графы Б, В, 9)")</f>
        <v>0</v>
      </c>
    </row>
    <row r="738" spans="1:43" hidden="1" x14ac:dyDescent="0.2">
      <c r="A738" s="34">
        <v>725</v>
      </c>
      <c r="B738" s="35"/>
      <c r="C738" s="35"/>
      <c r="D738" s="35"/>
      <c r="E738" s="35"/>
      <c r="F738" s="36"/>
      <c r="G738" s="37"/>
      <c r="H738" s="39">
        <f t="shared" si="143"/>
        <v>0</v>
      </c>
      <c r="I738" s="38"/>
      <c r="J738" s="38"/>
      <c r="K738" s="38"/>
      <c r="L738" s="38"/>
      <c r="M738" s="38"/>
      <c r="N738" s="38"/>
      <c r="O738" s="38"/>
      <c r="P738" s="38"/>
      <c r="Q738" s="38"/>
      <c r="R738" s="38"/>
      <c r="S738" s="38"/>
      <c r="T738" s="38"/>
      <c r="U738" s="38"/>
      <c r="V738" s="38"/>
      <c r="W738" s="37"/>
      <c r="Y738" s="40">
        <f t="shared" si="144"/>
        <v>725</v>
      </c>
      <c r="Z738" s="41" t="e">
        <f>IF($G$6="январь",ROUND(#REF!-#REF!,2),IF(#REF!&gt;=#REF!,0,ROUND(#REF!-#REF!,2)))</f>
        <v>#REF!</v>
      </c>
      <c r="AA738" s="32" t="e">
        <f>IF(#REF!&gt;#REF!,#REF!-#REF!,0)</f>
        <v>#REF!</v>
      </c>
      <c r="AB738" s="42" t="e">
        <f>IF($G$6="январь",ROUND(#REF!-#REF!,2),IF(#REF!&gt;=#REF!,0,ROUND(#REF!-#REF!,2)))</f>
        <v>#REF!</v>
      </c>
      <c r="AC738" s="32" t="e">
        <f>IF(#REF!&gt;#REF!,#REF!-#REF!,0)</f>
        <v>#REF!</v>
      </c>
      <c r="AD738" s="32">
        <f t="shared" si="134"/>
        <v>0</v>
      </c>
      <c r="AE738" s="41">
        <f t="shared" si="135"/>
        <v>0</v>
      </c>
      <c r="AF738" s="41">
        <f t="shared" si="136"/>
        <v>0</v>
      </c>
      <c r="AG738" s="41">
        <f t="shared" si="137"/>
        <v>0</v>
      </c>
      <c r="AH738" s="41">
        <f t="shared" si="138"/>
        <v>0</v>
      </c>
      <c r="AI738" s="41">
        <f t="shared" si="139"/>
        <v>0</v>
      </c>
      <c r="AJ738" s="41">
        <f t="shared" si="140"/>
        <v>0</v>
      </c>
      <c r="AK738" s="41">
        <f t="shared" si="141"/>
        <v>0</v>
      </c>
      <c r="AL738" s="41">
        <f t="shared" si="142"/>
        <v>0</v>
      </c>
      <c r="AN738" s="40">
        <f t="shared" si="145"/>
        <v>725</v>
      </c>
      <c r="AO7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8" s="42">
        <f>IF(B738="",0,IF(ISERROR(VLOOKUP(B738,LesName,1,FALSE)),"ошибка в наименовании",0))</f>
        <v>0</v>
      </c>
      <c r="AQ738" s="42">
        <f>IF(OR(AND(LEN(C738)&gt;0,LEN(B738)&gt;0,H738&lt;&gt;0),AND(LEN(C738)=0,LEN(B738)=0,H738=0)),0,"введены не все данные (графы Б, В, 9)")</f>
        <v>0</v>
      </c>
    </row>
    <row r="739" spans="1:43" hidden="1" x14ac:dyDescent="0.2">
      <c r="A739" s="34">
        <v>726</v>
      </c>
      <c r="B739" s="35"/>
      <c r="C739" s="35"/>
      <c r="D739" s="35"/>
      <c r="E739" s="35"/>
      <c r="F739" s="36"/>
      <c r="G739" s="37"/>
      <c r="H739" s="39">
        <f t="shared" si="143"/>
        <v>0</v>
      </c>
      <c r="I739" s="38"/>
      <c r="J739" s="38"/>
      <c r="K739" s="38"/>
      <c r="L739" s="38"/>
      <c r="M739" s="38"/>
      <c r="N739" s="38"/>
      <c r="O739" s="38"/>
      <c r="P739" s="38"/>
      <c r="Q739" s="38"/>
      <c r="R739" s="38"/>
      <c r="S739" s="38"/>
      <c r="T739" s="38"/>
      <c r="U739" s="38"/>
      <c r="V739" s="38"/>
      <c r="W739" s="37"/>
      <c r="Y739" s="40">
        <f t="shared" si="144"/>
        <v>726</v>
      </c>
      <c r="Z739" s="41" t="e">
        <f>IF($G$6="январь",ROUND(#REF!-#REF!,2),IF(#REF!&gt;=#REF!,0,ROUND(#REF!-#REF!,2)))</f>
        <v>#REF!</v>
      </c>
      <c r="AA739" s="32" t="e">
        <f>IF(#REF!&gt;#REF!,#REF!-#REF!,0)</f>
        <v>#REF!</v>
      </c>
      <c r="AB739" s="42" t="e">
        <f>IF($G$6="январь",ROUND(#REF!-#REF!,2),IF(#REF!&gt;=#REF!,0,ROUND(#REF!-#REF!,2)))</f>
        <v>#REF!</v>
      </c>
      <c r="AC739" s="32" t="e">
        <f>IF(#REF!&gt;#REF!,#REF!-#REF!,0)</f>
        <v>#REF!</v>
      </c>
      <c r="AD739" s="32">
        <f t="shared" si="134"/>
        <v>0</v>
      </c>
      <c r="AE739" s="41">
        <f t="shared" si="135"/>
        <v>0</v>
      </c>
      <c r="AF739" s="41">
        <f t="shared" si="136"/>
        <v>0</v>
      </c>
      <c r="AG739" s="41">
        <f t="shared" si="137"/>
        <v>0</v>
      </c>
      <c r="AH739" s="41">
        <f t="shared" si="138"/>
        <v>0</v>
      </c>
      <c r="AI739" s="41">
        <f t="shared" si="139"/>
        <v>0</v>
      </c>
      <c r="AJ739" s="41">
        <f t="shared" si="140"/>
        <v>0</v>
      </c>
      <c r="AK739" s="41">
        <f t="shared" si="141"/>
        <v>0</v>
      </c>
      <c r="AL739" s="41">
        <f t="shared" si="142"/>
        <v>0</v>
      </c>
      <c r="AN739" s="40">
        <f t="shared" si="145"/>
        <v>726</v>
      </c>
      <c r="AO7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39" s="42">
        <f>IF(B739="",0,IF(ISERROR(VLOOKUP(B739,LesName,1,FALSE)),"ошибка в наименовании",0))</f>
        <v>0</v>
      </c>
      <c r="AQ739" s="42">
        <f>IF(OR(AND(LEN(C739)&gt;0,LEN(B739)&gt;0,H739&lt;&gt;0),AND(LEN(C739)=0,LEN(B739)=0,H739=0)),0,"введены не все данные (графы Б, В, 9)")</f>
        <v>0</v>
      </c>
    </row>
    <row r="740" spans="1:43" hidden="1" x14ac:dyDescent="0.2">
      <c r="A740" s="34">
        <v>727</v>
      </c>
      <c r="B740" s="35"/>
      <c r="C740" s="35"/>
      <c r="D740" s="35"/>
      <c r="E740" s="35"/>
      <c r="F740" s="36"/>
      <c r="G740" s="37"/>
      <c r="H740" s="39">
        <f t="shared" si="143"/>
        <v>0</v>
      </c>
      <c r="I740" s="38"/>
      <c r="J740" s="38"/>
      <c r="K740" s="38"/>
      <c r="L740" s="38"/>
      <c r="M740" s="38"/>
      <c r="N740" s="38"/>
      <c r="O740" s="38"/>
      <c r="P740" s="38"/>
      <c r="Q740" s="38"/>
      <c r="R740" s="38"/>
      <c r="S740" s="38"/>
      <c r="T740" s="38"/>
      <c r="U740" s="38"/>
      <c r="V740" s="38"/>
      <c r="W740" s="37"/>
      <c r="Y740" s="40">
        <f t="shared" si="144"/>
        <v>727</v>
      </c>
      <c r="Z740" s="41" t="e">
        <f>IF($G$6="январь",ROUND(#REF!-#REF!,2),IF(#REF!&gt;=#REF!,0,ROUND(#REF!-#REF!,2)))</f>
        <v>#REF!</v>
      </c>
      <c r="AA740" s="32" t="e">
        <f>IF(#REF!&gt;#REF!,#REF!-#REF!,0)</f>
        <v>#REF!</v>
      </c>
      <c r="AB740" s="42" t="e">
        <f>IF($G$6="январь",ROUND(#REF!-#REF!,2),IF(#REF!&gt;=#REF!,0,ROUND(#REF!-#REF!,2)))</f>
        <v>#REF!</v>
      </c>
      <c r="AC740" s="32" t="e">
        <f>IF(#REF!&gt;#REF!,#REF!-#REF!,0)</f>
        <v>#REF!</v>
      </c>
      <c r="AD740" s="32">
        <f t="shared" si="134"/>
        <v>0</v>
      </c>
      <c r="AE740" s="41">
        <f t="shared" si="135"/>
        <v>0</v>
      </c>
      <c r="AF740" s="41">
        <f t="shared" si="136"/>
        <v>0</v>
      </c>
      <c r="AG740" s="41">
        <f t="shared" si="137"/>
        <v>0</v>
      </c>
      <c r="AH740" s="41">
        <f t="shared" si="138"/>
        <v>0</v>
      </c>
      <c r="AI740" s="41">
        <f t="shared" si="139"/>
        <v>0</v>
      </c>
      <c r="AJ740" s="41">
        <f t="shared" si="140"/>
        <v>0</v>
      </c>
      <c r="AK740" s="41">
        <f t="shared" si="141"/>
        <v>0</v>
      </c>
      <c r="AL740" s="41">
        <f t="shared" si="142"/>
        <v>0</v>
      </c>
      <c r="AN740" s="40">
        <f t="shared" si="145"/>
        <v>727</v>
      </c>
      <c r="AO7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0" s="42">
        <f>IF(B740="",0,IF(ISERROR(VLOOKUP(B740,LesName,1,FALSE)),"ошибка в наименовании",0))</f>
        <v>0</v>
      </c>
      <c r="AQ740" s="42">
        <f>IF(OR(AND(LEN(C740)&gt;0,LEN(B740)&gt;0,H740&lt;&gt;0),AND(LEN(C740)=0,LEN(B740)=0,H740=0)),0,"введены не все данные (графы Б, В, 9)")</f>
        <v>0</v>
      </c>
    </row>
    <row r="741" spans="1:43" hidden="1" x14ac:dyDescent="0.2">
      <c r="A741" s="34">
        <v>728</v>
      </c>
      <c r="B741" s="35"/>
      <c r="C741" s="35"/>
      <c r="D741" s="35"/>
      <c r="E741" s="35"/>
      <c r="F741" s="36"/>
      <c r="G741" s="37"/>
      <c r="H741" s="39">
        <f t="shared" si="143"/>
        <v>0</v>
      </c>
      <c r="I741" s="38"/>
      <c r="J741" s="38"/>
      <c r="K741" s="38"/>
      <c r="L741" s="38"/>
      <c r="M741" s="38"/>
      <c r="N741" s="38"/>
      <c r="O741" s="38"/>
      <c r="P741" s="38"/>
      <c r="Q741" s="38"/>
      <c r="R741" s="38"/>
      <c r="S741" s="38"/>
      <c r="T741" s="38"/>
      <c r="U741" s="38"/>
      <c r="V741" s="38"/>
      <c r="W741" s="37"/>
      <c r="Y741" s="40">
        <f t="shared" si="144"/>
        <v>728</v>
      </c>
      <c r="Z741" s="41" t="e">
        <f>IF($G$6="январь",ROUND(#REF!-#REF!,2),IF(#REF!&gt;=#REF!,0,ROUND(#REF!-#REF!,2)))</f>
        <v>#REF!</v>
      </c>
      <c r="AA741" s="32" t="e">
        <f>IF(#REF!&gt;#REF!,#REF!-#REF!,0)</f>
        <v>#REF!</v>
      </c>
      <c r="AB741" s="42" t="e">
        <f>IF($G$6="январь",ROUND(#REF!-#REF!,2),IF(#REF!&gt;=#REF!,0,ROUND(#REF!-#REF!,2)))</f>
        <v>#REF!</v>
      </c>
      <c r="AC741" s="32" t="e">
        <f>IF(#REF!&gt;#REF!,#REF!-#REF!,0)</f>
        <v>#REF!</v>
      </c>
      <c r="AD741" s="32">
        <f t="shared" si="134"/>
        <v>0</v>
      </c>
      <c r="AE741" s="41">
        <f t="shared" si="135"/>
        <v>0</v>
      </c>
      <c r="AF741" s="41">
        <f t="shared" si="136"/>
        <v>0</v>
      </c>
      <c r="AG741" s="41">
        <f t="shared" si="137"/>
        <v>0</v>
      </c>
      <c r="AH741" s="41">
        <f t="shared" si="138"/>
        <v>0</v>
      </c>
      <c r="AI741" s="41">
        <f t="shared" si="139"/>
        <v>0</v>
      </c>
      <c r="AJ741" s="41">
        <f t="shared" si="140"/>
        <v>0</v>
      </c>
      <c r="AK741" s="41">
        <f t="shared" si="141"/>
        <v>0</v>
      </c>
      <c r="AL741" s="41">
        <f t="shared" si="142"/>
        <v>0</v>
      </c>
      <c r="AN741" s="40">
        <f t="shared" si="145"/>
        <v>728</v>
      </c>
      <c r="AO7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1" s="42">
        <f>IF(B741="",0,IF(ISERROR(VLOOKUP(B741,LesName,1,FALSE)),"ошибка в наименовании",0))</f>
        <v>0</v>
      </c>
      <c r="AQ741" s="42">
        <f>IF(OR(AND(LEN(C741)&gt;0,LEN(B741)&gt;0,H741&lt;&gt;0),AND(LEN(C741)=0,LEN(B741)=0,H741=0)),0,"введены не все данные (графы Б, В, 9)")</f>
        <v>0</v>
      </c>
    </row>
    <row r="742" spans="1:43" hidden="1" x14ac:dyDescent="0.2">
      <c r="A742" s="34">
        <v>729</v>
      </c>
      <c r="B742" s="35"/>
      <c r="C742" s="35"/>
      <c r="D742" s="35"/>
      <c r="E742" s="35"/>
      <c r="F742" s="36"/>
      <c r="G742" s="37"/>
      <c r="H742" s="39">
        <f t="shared" si="143"/>
        <v>0</v>
      </c>
      <c r="I742" s="38"/>
      <c r="J742" s="38"/>
      <c r="K742" s="38"/>
      <c r="L742" s="38"/>
      <c r="M742" s="38"/>
      <c r="N742" s="38"/>
      <c r="O742" s="38"/>
      <c r="P742" s="38"/>
      <c r="Q742" s="38"/>
      <c r="R742" s="38"/>
      <c r="S742" s="38"/>
      <c r="T742" s="38"/>
      <c r="U742" s="38"/>
      <c r="V742" s="38"/>
      <c r="W742" s="37"/>
      <c r="Y742" s="40">
        <f t="shared" si="144"/>
        <v>729</v>
      </c>
      <c r="Z742" s="41" t="e">
        <f>IF($G$6="январь",ROUND(#REF!-#REF!,2),IF(#REF!&gt;=#REF!,0,ROUND(#REF!-#REF!,2)))</f>
        <v>#REF!</v>
      </c>
      <c r="AA742" s="32" t="e">
        <f>IF(#REF!&gt;#REF!,#REF!-#REF!,0)</f>
        <v>#REF!</v>
      </c>
      <c r="AB742" s="42" t="e">
        <f>IF($G$6="январь",ROUND(#REF!-#REF!,2),IF(#REF!&gt;=#REF!,0,ROUND(#REF!-#REF!,2)))</f>
        <v>#REF!</v>
      </c>
      <c r="AC742" s="32" t="e">
        <f>IF(#REF!&gt;#REF!,#REF!-#REF!,0)</f>
        <v>#REF!</v>
      </c>
      <c r="AD742" s="32">
        <f t="shared" si="134"/>
        <v>0</v>
      </c>
      <c r="AE742" s="41">
        <f t="shared" si="135"/>
        <v>0</v>
      </c>
      <c r="AF742" s="41">
        <f t="shared" si="136"/>
        <v>0</v>
      </c>
      <c r="AG742" s="41">
        <f t="shared" si="137"/>
        <v>0</v>
      </c>
      <c r="AH742" s="41">
        <f t="shared" si="138"/>
        <v>0</v>
      </c>
      <c r="AI742" s="41">
        <f t="shared" si="139"/>
        <v>0</v>
      </c>
      <c r="AJ742" s="41">
        <f t="shared" si="140"/>
        <v>0</v>
      </c>
      <c r="AK742" s="41">
        <f t="shared" si="141"/>
        <v>0</v>
      </c>
      <c r="AL742" s="41">
        <f t="shared" si="142"/>
        <v>0</v>
      </c>
      <c r="AN742" s="40">
        <f t="shared" si="145"/>
        <v>729</v>
      </c>
      <c r="AO7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2" s="42">
        <f>IF(B742="",0,IF(ISERROR(VLOOKUP(B742,LesName,1,FALSE)),"ошибка в наименовании",0))</f>
        <v>0</v>
      </c>
      <c r="AQ742" s="42">
        <f>IF(OR(AND(LEN(C742)&gt;0,LEN(B742)&gt;0,H742&lt;&gt;0),AND(LEN(C742)=0,LEN(B742)=0,H742=0)),0,"введены не все данные (графы Б, В, 9)")</f>
        <v>0</v>
      </c>
    </row>
    <row r="743" spans="1:43" hidden="1" x14ac:dyDescent="0.2">
      <c r="A743" s="34">
        <v>730</v>
      </c>
      <c r="B743" s="35"/>
      <c r="C743" s="35"/>
      <c r="D743" s="35"/>
      <c r="E743" s="35"/>
      <c r="F743" s="36"/>
      <c r="G743" s="37"/>
      <c r="H743" s="39">
        <f t="shared" si="143"/>
        <v>0</v>
      </c>
      <c r="I743" s="38"/>
      <c r="J743" s="38"/>
      <c r="K743" s="38"/>
      <c r="L743" s="38"/>
      <c r="M743" s="38"/>
      <c r="N743" s="38"/>
      <c r="O743" s="38"/>
      <c r="P743" s="38"/>
      <c r="Q743" s="38"/>
      <c r="R743" s="38"/>
      <c r="S743" s="38"/>
      <c r="T743" s="38"/>
      <c r="U743" s="38"/>
      <c r="V743" s="38"/>
      <c r="W743" s="37"/>
      <c r="Y743" s="40">
        <f t="shared" si="144"/>
        <v>730</v>
      </c>
      <c r="Z743" s="41" t="e">
        <f>IF($G$6="январь",ROUND(#REF!-#REF!,2),IF(#REF!&gt;=#REF!,0,ROUND(#REF!-#REF!,2)))</f>
        <v>#REF!</v>
      </c>
      <c r="AA743" s="32" t="e">
        <f>IF(#REF!&gt;#REF!,#REF!-#REF!,0)</f>
        <v>#REF!</v>
      </c>
      <c r="AB743" s="42" t="e">
        <f>IF($G$6="январь",ROUND(#REF!-#REF!,2),IF(#REF!&gt;=#REF!,0,ROUND(#REF!-#REF!,2)))</f>
        <v>#REF!</v>
      </c>
      <c r="AC743" s="32" t="e">
        <f>IF(#REF!&gt;#REF!,#REF!-#REF!,0)</f>
        <v>#REF!</v>
      </c>
      <c r="AD743" s="32">
        <f t="shared" si="134"/>
        <v>0</v>
      </c>
      <c r="AE743" s="41">
        <f t="shared" si="135"/>
        <v>0</v>
      </c>
      <c r="AF743" s="41">
        <f t="shared" si="136"/>
        <v>0</v>
      </c>
      <c r="AG743" s="41">
        <f t="shared" si="137"/>
        <v>0</v>
      </c>
      <c r="AH743" s="41">
        <f t="shared" si="138"/>
        <v>0</v>
      </c>
      <c r="AI743" s="41">
        <f t="shared" si="139"/>
        <v>0</v>
      </c>
      <c r="AJ743" s="41">
        <f t="shared" si="140"/>
        <v>0</v>
      </c>
      <c r="AK743" s="41">
        <f t="shared" si="141"/>
        <v>0</v>
      </c>
      <c r="AL743" s="41">
        <f t="shared" si="142"/>
        <v>0</v>
      </c>
      <c r="AN743" s="40">
        <f t="shared" si="145"/>
        <v>730</v>
      </c>
      <c r="AO7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3" s="42">
        <f>IF(B743="",0,IF(ISERROR(VLOOKUP(B743,LesName,1,FALSE)),"ошибка в наименовании",0))</f>
        <v>0</v>
      </c>
      <c r="AQ743" s="42">
        <f>IF(OR(AND(LEN(C743)&gt;0,LEN(B743)&gt;0,H743&lt;&gt;0),AND(LEN(C743)=0,LEN(B743)=0,H743=0)),0,"введены не все данные (графы Б, В, 9)")</f>
        <v>0</v>
      </c>
    </row>
    <row r="744" spans="1:43" hidden="1" x14ac:dyDescent="0.2">
      <c r="A744" s="34">
        <v>731</v>
      </c>
      <c r="B744" s="35"/>
      <c r="C744" s="35"/>
      <c r="D744" s="35"/>
      <c r="E744" s="35"/>
      <c r="F744" s="36"/>
      <c r="G744" s="37"/>
      <c r="H744" s="39">
        <f t="shared" si="143"/>
        <v>0</v>
      </c>
      <c r="I744" s="38"/>
      <c r="J744" s="38"/>
      <c r="K744" s="38"/>
      <c r="L744" s="38"/>
      <c r="M744" s="38"/>
      <c r="N744" s="38"/>
      <c r="O744" s="38"/>
      <c r="P744" s="38"/>
      <c r="Q744" s="38"/>
      <c r="R744" s="38"/>
      <c r="S744" s="38"/>
      <c r="T744" s="38"/>
      <c r="U744" s="38"/>
      <c r="V744" s="38"/>
      <c r="W744" s="37"/>
      <c r="Y744" s="40">
        <f t="shared" si="144"/>
        <v>731</v>
      </c>
      <c r="Z744" s="41" t="e">
        <f>IF($G$6="январь",ROUND(#REF!-#REF!,2),IF(#REF!&gt;=#REF!,0,ROUND(#REF!-#REF!,2)))</f>
        <v>#REF!</v>
      </c>
      <c r="AA744" s="32" t="e">
        <f>IF(#REF!&gt;#REF!,#REF!-#REF!,0)</f>
        <v>#REF!</v>
      </c>
      <c r="AB744" s="42" t="e">
        <f>IF($G$6="январь",ROUND(#REF!-#REF!,2),IF(#REF!&gt;=#REF!,0,ROUND(#REF!-#REF!,2)))</f>
        <v>#REF!</v>
      </c>
      <c r="AC744" s="32" t="e">
        <f>IF(#REF!&gt;#REF!,#REF!-#REF!,0)</f>
        <v>#REF!</v>
      </c>
      <c r="AD744" s="32">
        <f t="shared" si="134"/>
        <v>0</v>
      </c>
      <c r="AE744" s="41">
        <f t="shared" si="135"/>
        <v>0</v>
      </c>
      <c r="AF744" s="41">
        <f t="shared" si="136"/>
        <v>0</v>
      </c>
      <c r="AG744" s="41">
        <f t="shared" si="137"/>
        <v>0</v>
      </c>
      <c r="AH744" s="41">
        <f t="shared" si="138"/>
        <v>0</v>
      </c>
      <c r="AI744" s="41">
        <f t="shared" si="139"/>
        <v>0</v>
      </c>
      <c r="AJ744" s="41">
        <f t="shared" si="140"/>
        <v>0</v>
      </c>
      <c r="AK744" s="41">
        <f t="shared" si="141"/>
        <v>0</v>
      </c>
      <c r="AL744" s="41">
        <f t="shared" si="142"/>
        <v>0</v>
      </c>
      <c r="AN744" s="40">
        <f t="shared" si="145"/>
        <v>731</v>
      </c>
      <c r="AO7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4" s="42">
        <f>IF(B744="",0,IF(ISERROR(VLOOKUP(B744,LesName,1,FALSE)),"ошибка в наименовании",0))</f>
        <v>0</v>
      </c>
      <c r="AQ744" s="42">
        <f>IF(OR(AND(LEN(C744)&gt;0,LEN(B744)&gt;0,H744&lt;&gt;0),AND(LEN(C744)=0,LEN(B744)=0,H744=0)),0,"введены не все данные (графы Б, В, 9)")</f>
        <v>0</v>
      </c>
    </row>
    <row r="745" spans="1:43" hidden="1" x14ac:dyDescent="0.2">
      <c r="A745" s="34">
        <v>732</v>
      </c>
      <c r="B745" s="35"/>
      <c r="C745" s="35"/>
      <c r="D745" s="35"/>
      <c r="E745" s="35"/>
      <c r="F745" s="36"/>
      <c r="G745" s="37"/>
      <c r="H745" s="39">
        <f t="shared" si="143"/>
        <v>0</v>
      </c>
      <c r="I745" s="38"/>
      <c r="J745" s="38"/>
      <c r="K745" s="38"/>
      <c r="L745" s="38"/>
      <c r="M745" s="38"/>
      <c r="N745" s="38"/>
      <c r="O745" s="38"/>
      <c r="P745" s="38"/>
      <c r="Q745" s="38"/>
      <c r="R745" s="38"/>
      <c r="S745" s="38"/>
      <c r="T745" s="38"/>
      <c r="U745" s="38"/>
      <c r="V745" s="38"/>
      <c r="W745" s="37"/>
      <c r="Y745" s="40">
        <f t="shared" si="144"/>
        <v>732</v>
      </c>
      <c r="Z745" s="41" t="e">
        <f>IF($G$6="январь",ROUND(#REF!-#REF!,2),IF(#REF!&gt;=#REF!,0,ROUND(#REF!-#REF!,2)))</f>
        <v>#REF!</v>
      </c>
      <c r="AA745" s="32" t="e">
        <f>IF(#REF!&gt;#REF!,#REF!-#REF!,0)</f>
        <v>#REF!</v>
      </c>
      <c r="AB745" s="42" t="e">
        <f>IF($G$6="январь",ROUND(#REF!-#REF!,2),IF(#REF!&gt;=#REF!,0,ROUND(#REF!-#REF!,2)))</f>
        <v>#REF!</v>
      </c>
      <c r="AC745" s="32" t="e">
        <f>IF(#REF!&gt;#REF!,#REF!-#REF!,0)</f>
        <v>#REF!</v>
      </c>
      <c r="AD745" s="32">
        <f t="shared" si="134"/>
        <v>0</v>
      </c>
      <c r="AE745" s="41">
        <f t="shared" si="135"/>
        <v>0</v>
      </c>
      <c r="AF745" s="41">
        <f t="shared" si="136"/>
        <v>0</v>
      </c>
      <c r="AG745" s="41">
        <f t="shared" si="137"/>
        <v>0</v>
      </c>
      <c r="AH745" s="41">
        <f t="shared" si="138"/>
        <v>0</v>
      </c>
      <c r="AI745" s="41">
        <f t="shared" si="139"/>
        <v>0</v>
      </c>
      <c r="AJ745" s="41">
        <f t="shared" si="140"/>
        <v>0</v>
      </c>
      <c r="AK745" s="41">
        <f t="shared" si="141"/>
        <v>0</v>
      </c>
      <c r="AL745" s="41">
        <f t="shared" si="142"/>
        <v>0</v>
      </c>
      <c r="AN745" s="40">
        <f t="shared" si="145"/>
        <v>732</v>
      </c>
      <c r="AO7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5" s="42">
        <f>IF(B745="",0,IF(ISERROR(VLOOKUP(B745,LesName,1,FALSE)),"ошибка в наименовании",0))</f>
        <v>0</v>
      </c>
      <c r="AQ745" s="42">
        <f>IF(OR(AND(LEN(C745)&gt;0,LEN(B745)&gt;0,H745&lt;&gt;0),AND(LEN(C745)=0,LEN(B745)=0,H745=0)),0,"введены не все данные (графы Б, В, 9)")</f>
        <v>0</v>
      </c>
    </row>
    <row r="746" spans="1:43" hidden="1" x14ac:dyDescent="0.2">
      <c r="A746" s="34">
        <v>733</v>
      </c>
      <c r="B746" s="35"/>
      <c r="C746" s="35"/>
      <c r="D746" s="35"/>
      <c r="E746" s="35"/>
      <c r="F746" s="36"/>
      <c r="G746" s="37"/>
      <c r="H746" s="39">
        <f t="shared" si="143"/>
        <v>0</v>
      </c>
      <c r="I746" s="38"/>
      <c r="J746" s="38"/>
      <c r="K746" s="38"/>
      <c r="L746" s="38"/>
      <c r="M746" s="38"/>
      <c r="N746" s="38"/>
      <c r="O746" s="38"/>
      <c r="P746" s="38"/>
      <c r="Q746" s="38"/>
      <c r="R746" s="38"/>
      <c r="S746" s="38"/>
      <c r="T746" s="38"/>
      <c r="U746" s="38"/>
      <c r="V746" s="38"/>
      <c r="W746" s="37"/>
      <c r="Y746" s="40">
        <f t="shared" si="144"/>
        <v>733</v>
      </c>
      <c r="Z746" s="41" t="e">
        <f>IF($G$6="январь",ROUND(#REF!-#REF!,2),IF(#REF!&gt;=#REF!,0,ROUND(#REF!-#REF!,2)))</f>
        <v>#REF!</v>
      </c>
      <c r="AA746" s="32" t="e">
        <f>IF(#REF!&gt;#REF!,#REF!-#REF!,0)</f>
        <v>#REF!</v>
      </c>
      <c r="AB746" s="42" t="e">
        <f>IF($G$6="январь",ROUND(#REF!-#REF!,2),IF(#REF!&gt;=#REF!,0,ROUND(#REF!-#REF!,2)))</f>
        <v>#REF!</v>
      </c>
      <c r="AC746" s="32" t="e">
        <f>IF(#REF!&gt;#REF!,#REF!-#REF!,0)</f>
        <v>#REF!</v>
      </c>
      <c r="AD746" s="32">
        <f t="shared" si="134"/>
        <v>0</v>
      </c>
      <c r="AE746" s="41">
        <f t="shared" si="135"/>
        <v>0</v>
      </c>
      <c r="AF746" s="41">
        <f t="shared" si="136"/>
        <v>0</v>
      </c>
      <c r="AG746" s="41">
        <f t="shared" si="137"/>
        <v>0</v>
      </c>
      <c r="AH746" s="41">
        <f t="shared" si="138"/>
        <v>0</v>
      </c>
      <c r="AI746" s="41">
        <f t="shared" si="139"/>
        <v>0</v>
      </c>
      <c r="AJ746" s="41">
        <f t="shared" si="140"/>
        <v>0</v>
      </c>
      <c r="AK746" s="41">
        <f t="shared" si="141"/>
        <v>0</v>
      </c>
      <c r="AL746" s="41">
        <f t="shared" si="142"/>
        <v>0</v>
      </c>
      <c r="AN746" s="40">
        <f t="shared" si="145"/>
        <v>733</v>
      </c>
      <c r="AO7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6" s="42">
        <f>IF(B746="",0,IF(ISERROR(VLOOKUP(B746,LesName,1,FALSE)),"ошибка в наименовании",0))</f>
        <v>0</v>
      </c>
      <c r="AQ746" s="42">
        <f>IF(OR(AND(LEN(C746)&gt;0,LEN(B746)&gt;0,H746&lt;&gt;0),AND(LEN(C746)=0,LEN(B746)=0,H746=0)),0,"введены не все данные (графы Б, В, 9)")</f>
        <v>0</v>
      </c>
    </row>
    <row r="747" spans="1:43" hidden="1" x14ac:dyDescent="0.2">
      <c r="A747" s="34">
        <v>734</v>
      </c>
      <c r="B747" s="35"/>
      <c r="C747" s="35"/>
      <c r="D747" s="35"/>
      <c r="E747" s="35"/>
      <c r="F747" s="36"/>
      <c r="G747" s="37"/>
      <c r="H747" s="39">
        <f t="shared" si="143"/>
        <v>0</v>
      </c>
      <c r="I747" s="38"/>
      <c r="J747" s="38"/>
      <c r="K747" s="38"/>
      <c r="L747" s="38"/>
      <c r="M747" s="38"/>
      <c r="N747" s="38"/>
      <c r="O747" s="38"/>
      <c r="P747" s="38"/>
      <c r="Q747" s="38"/>
      <c r="R747" s="38"/>
      <c r="S747" s="38"/>
      <c r="T747" s="38"/>
      <c r="U747" s="38"/>
      <c r="V747" s="38"/>
      <c r="W747" s="37"/>
      <c r="Y747" s="40">
        <f t="shared" si="144"/>
        <v>734</v>
      </c>
      <c r="Z747" s="41" t="e">
        <f>IF($G$6="январь",ROUND(#REF!-#REF!,2),IF(#REF!&gt;=#REF!,0,ROUND(#REF!-#REF!,2)))</f>
        <v>#REF!</v>
      </c>
      <c r="AA747" s="32" t="e">
        <f>IF(#REF!&gt;#REF!,#REF!-#REF!,0)</f>
        <v>#REF!</v>
      </c>
      <c r="AB747" s="42" t="e">
        <f>IF($G$6="январь",ROUND(#REF!-#REF!,2),IF(#REF!&gt;=#REF!,0,ROUND(#REF!-#REF!,2)))</f>
        <v>#REF!</v>
      </c>
      <c r="AC747" s="32" t="e">
        <f>IF(#REF!&gt;#REF!,#REF!-#REF!,0)</f>
        <v>#REF!</v>
      </c>
      <c r="AD747" s="32">
        <f t="shared" si="134"/>
        <v>0</v>
      </c>
      <c r="AE747" s="41">
        <f t="shared" si="135"/>
        <v>0</v>
      </c>
      <c r="AF747" s="41">
        <f t="shared" si="136"/>
        <v>0</v>
      </c>
      <c r="AG747" s="41">
        <f t="shared" si="137"/>
        <v>0</v>
      </c>
      <c r="AH747" s="41">
        <f t="shared" si="138"/>
        <v>0</v>
      </c>
      <c r="AI747" s="41">
        <f t="shared" si="139"/>
        <v>0</v>
      </c>
      <c r="AJ747" s="41">
        <f t="shared" si="140"/>
        <v>0</v>
      </c>
      <c r="AK747" s="41">
        <f t="shared" si="141"/>
        <v>0</v>
      </c>
      <c r="AL747" s="41">
        <f t="shared" si="142"/>
        <v>0</v>
      </c>
      <c r="AN747" s="40">
        <f t="shared" si="145"/>
        <v>734</v>
      </c>
      <c r="AO7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7" s="42">
        <f>IF(B747="",0,IF(ISERROR(VLOOKUP(B747,LesName,1,FALSE)),"ошибка в наименовании",0))</f>
        <v>0</v>
      </c>
      <c r="AQ747" s="42">
        <f>IF(OR(AND(LEN(C747)&gt;0,LEN(B747)&gt;0,H747&lt;&gt;0),AND(LEN(C747)=0,LEN(B747)=0,H747=0)),0,"введены не все данные (графы Б, В, 9)")</f>
        <v>0</v>
      </c>
    </row>
    <row r="748" spans="1:43" hidden="1" x14ac:dyDescent="0.2">
      <c r="A748" s="34">
        <v>735</v>
      </c>
      <c r="B748" s="35"/>
      <c r="C748" s="35"/>
      <c r="D748" s="35"/>
      <c r="E748" s="35"/>
      <c r="F748" s="36"/>
      <c r="G748" s="37"/>
      <c r="H748" s="39">
        <f t="shared" si="143"/>
        <v>0</v>
      </c>
      <c r="I748" s="38"/>
      <c r="J748" s="38"/>
      <c r="K748" s="38"/>
      <c r="L748" s="38"/>
      <c r="M748" s="38"/>
      <c r="N748" s="38"/>
      <c r="O748" s="38"/>
      <c r="P748" s="38"/>
      <c r="Q748" s="38"/>
      <c r="R748" s="38"/>
      <c r="S748" s="38"/>
      <c r="T748" s="38"/>
      <c r="U748" s="38"/>
      <c r="V748" s="38"/>
      <c r="W748" s="37"/>
      <c r="Y748" s="40">
        <f t="shared" si="144"/>
        <v>735</v>
      </c>
      <c r="Z748" s="41" t="e">
        <f>IF($G$6="январь",ROUND(#REF!-#REF!,2),IF(#REF!&gt;=#REF!,0,ROUND(#REF!-#REF!,2)))</f>
        <v>#REF!</v>
      </c>
      <c r="AA748" s="32" t="e">
        <f>IF(#REF!&gt;#REF!,#REF!-#REF!,0)</f>
        <v>#REF!</v>
      </c>
      <c r="AB748" s="42" t="e">
        <f>IF($G$6="январь",ROUND(#REF!-#REF!,2),IF(#REF!&gt;=#REF!,0,ROUND(#REF!-#REF!,2)))</f>
        <v>#REF!</v>
      </c>
      <c r="AC748" s="32" t="e">
        <f>IF(#REF!&gt;#REF!,#REF!-#REF!,0)</f>
        <v>#REF!</v>
      </c>
      <c r="AD748" s="32">
        <f t="shared" si="134"/>
        <v>0</v>
      </c>
      <c r="AE748" s="41">
        <f t="shared" si="135"/>
        <v>0</v>
      </c>
      <c r="AF748" s="41">
        <f t="shared" si="136"/>
        <v>0</v>
      </c>
      <c r="AG748" s="41">
        <f t="shared" si="137"/>
        <v>0</v>
      </c>
      <c r="AH748" s="41">
        <f t="shared" si="138"/>
        <v>0</v>
      </c>
      <c r="AI748" s="41">
        <f t="shared" si="139"/>
        <v>0</v>
      </c>
      <c r="AJ748" s="41">
        <f t="shared" si="140"/>
        <v>0</v>
      </c>
      <c r="AK748" s="41">
        <f t="shared" si="141"/>
        <v>0</v>
      </c>
      <c r="AL748" s="41">
        <f t="shared" si="142"/>
        <v>0</v>
      </c>
      <c r="AN748" s="40">
        <f t="shared" si="145"/>
        <v>735</v>
      </c>
      <c r="AO7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8" s="42">
        <f>IF(B748="",0,IF(ISERROR(VLOOKUP(B748,LesName,1,FALSE)),"ошибка в наименовании",0))</f>
        <v>0</v>
      </c>
      <c r="AQ748" s="42">
        <f>IF(OR(AND(LEN(C748)&gt;0,LEN(B748)&gt;0,H748&lt;&gt;0),AND(LEN(C748)=0,LEN(B748)=0,H748=0)),0,"введены не все данные (графы Б, В, 9)")</f>
        <v>0</v>
      </c>
    </row>
    <row r="749" spans="1:43" hidden="1" x14ac:dyDescent="0.2">
      <c r="A749" s="34">
        <v>736</v>
      </c>
      <c r="B749" s="35"/>
      <c r="C749" s="35"/>
      <c r="D749" s="35"/>
      <c r="E749" s="35"/>
      <c r="F749" s="36"/>
      <c r="G749" s="37"/>
      <c r="H749" s="39">
        <f t="shared" si="143"/>
        <v>0</v>
      </c>
      <c r="I749" s="38"/>
      <c r="J749" s="38"/>
      <c r="K749" s="38"/>
      <c r="L749" s="38"/>
      <c r="M749" s="38"/>
      <c r="N749" s="38"/>
      <c r="O749" s="38"/>
      <c r="P749" s="38"/>
      <c r="Q749" s="38"/>
      <c r="R749" s="38"/>
      <c r="S749" s="38"/>
      <c r="T749" s="38"/>
      <c r="U749" s="38"/>
      <c r="V749" s="38"/>
      <c r="W749" s="37"/>
      <c r="Y749" s="40">
        <f t="shared" si="144"/>
        <v>736</v>
      </c>
      <c r="Z749" s="41" t="e">
        <f>IF($G$6="январь",ROUND(#REF!-#REF!,2),IF(#REF!&gt;=#REF!,0,ROUND(#REF!-#REF!,2)))</f>
        <v>#REF!</v>
      </c>
      <c r="AA749" s="32" t="e">
        <f>IF(#REF!&gt;#REF!,#REF!-#REF!,0)</f>
        <v>#REF!</v>
      </c>
      <c r="AB749" s="42" t="e">
        <f>IF($G$6="январь",ROUND(#REF!-#REF!,2),IF(#REF!&gt;=#REF!,0,ROUND(#REF!-#REF!,2)))</f>
        <v>#REF!</v>
      </c>
      <c r="AC749" s="32" t="e">
        <f>IF(#REF!&gt;#REF!,#REF!-#REF!,0)</f>
        <v>#REF!</v>
      </c>
      <c r="AD749" s="32">
        <f t="shared" si="134"/>
        <v>0</v>
      </c>
      <c r="AE749" s="41">
        <f t="shared" si="135"/>
        <v>0</v>
      </c>
      <c r="AF749" s="41">
        <f t="shared" si="136"/>
        <v>0</v>
      </c>
      <c r="AG749" s="41">
        <f t="shared" si="137"/>
        <v>0</v>
      </c>
      <c r="AH749" s="41">
        <f t="shared" si="138"/>
        <v>0</v>
      </c>
      <c r="AI749" s="41">
        <f t="shared" si="139"/>
        <v>0</v>
      </c>
      <c r="AJ749" s="41">
        <f t="shared" si="140"/>
        <v>0</v>
      </c>
      <c r="AK749" s="41">
        <f t="shared" si="141"/>
        <v>0</v>
      </c>
      <c r="AL749" s="41">
        <f t="shared" si="142"/>
        <v>0</v>
      </c>
      <c r="AN749" s="40">
        <f t="shared" si="145"/>
        <v>736</v>
      </c>
      <c r="AO7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49" s="42">
        <f>IF(B749="",0,IF(ISERROR(VLOOKUP(B749,LesName,1,FALSE)),"ошибка в наименовании",0))</f>
        <v>0</v>
      </c>
      <c r="AQ749" s="42">
        <f>IF(OR(AND(LEN(C749)&gt;0,LEN(B749)&gt;0,H749&lt;&gt;0),AND(LEN(C749)=0,LEN(B749)=0,H749=0)),0,"введены не все данные (графы Б, В, 9)")</f>
        <v>0</v>
      </c>
    </row>
    <row r="750" spans="1:43" hidden="1" x14ac:dyDescent="0.2">
      <c r="A750" s="34">
        <v>737</v>
      </c>
      <c r="B750" s="35"/>
      <c r="C750" s="35"/>
      <c r="D750" s="35"/>
      <c r="E750" s="35"/>
      <c r="F750" s="36"/>
      <c r="G750" s="37"/>
      <c r="H750" s="39">
        <f t="shared" si="143"/>
        <v>0</v>
      </c>
      <c r="I750" s="38"/>
      <c r="J750" s="38"/>
      <c r="K750" s="38"/>
      <c r="L750" s="38"/>
      <c r="M750" s="38"/>
      <c r="N750" s="38"/>
      <c r="O750" s="38"/>
      <c r="P750" s="38"/>
      <c r="Q750" s="38"/>
      <c r="R750" s="38"/>
      <c r="S750" s="38"/>
      <c r="T750" s="38"/>
      <c r="U750" s="38"/>
      <c r="V750" s="38"/>
      <c r="W750" s="37"/>
      <c r="Y750" s="40">
        <f t="shared" si="144"/>
        <v>737</v>
      </c>
      <c r="Z750" s="41" t="e">
        <f>IF($G$6="январь",ROUND(#REF!-#REF!,2),IF(#REF!&gt;=#REF!,0,ROUND(#REF!-#REF!,2)))</f>
        <v>#REF!</v>
      </c>
      <c r="AA750" s="32" t="e">
        <f>IF(#REF!&gt;#REF!,#REF!-#REF!,0)</f>
        <v>#REF!</v>
      </c>
      <c r="AB750" s="42" t="e">
        <f>IF($G$6="январь",ROUND(#REF!-#REF!,2),IF(#REF!&gt;=#REF!,0,ROUND(#REF!-#REF!,2)))</f>
        <v>#REF!</v>
      </c>
      <c r="AC750" s="32" t="e">
        <f>IF(#REF!&gt;#REF!,#REF!-#REF!,0)</f>
        <v>#REF!</v>
      </c>
      <c r="AD750" s="32">
        <f t="shared" si="134"/>
        <v>0</v>
      </c>
      <c r="AE750" s="41">
        <f t="shared" si="135"/>
        <v>0</v>
      </c>
      <c r="AF750" s="41">
        <f t="shared" si="136"/>
        <v>0</v>
      </c>
      <c r="AG750" s="41">
        <f t="shared" si="137"/>
        <v>0</v>
      </c>
      <c r="AH750" s="41">
        <f t="shared" si="138"/>
        <v>0</v>
      </c>
      <c r="AI750" s="41">
        <f t="shared" si="139"/>
        <v>0</v>
      </c>
      <c r="AJ750" s="41">
        <f t="shared" si="140"/>
        <v>0</v>
      </c>
      <c r="AK750" s="41">
        <f t="shared" si="141"/>
        <v>0</v>
      </c>
      <c r="AL750" s="41">
        <f t="shared" si="142"/>
        <v>0</v>
      </c>
      <c r="AN750" s="40">
        <f t="shared" si="145"/>
        <v>737</v>
      </c>
      <c r="AO7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0" s="42">
        <f>IF(B750="",0,IF(ISERROR(VLOOKUP(B750,LesName,1,FALSE)),"ошибка в наименовании",0))</f>
        <v>0</v>
      </c>
      <c r="AQ750" s="42">
        <f>IF(OR(AND(LEN(C750)&gt;0,LEN(B750)&gt;0,H750&lt;&gt;0),AND(LEN(C750)=0,LEN(B750)=0,H750=0)),0,"введены не все данные (графы Б, В, 9)")</f>
        <v>0</v>
      </c>
    </row>
    <row r="751" spans="1:43" hidden="1" x14ac:dyDescent="0.2">
      <c r="A751" s="34">
        <v>738</v>
      </c>
      <c r="B751" s="35"/>
      <c r="C751" s="35"/>
      <c r="D751" s="35"/>
      <c r="E751" s="35"/>
      <c r="F751" s="36"/>
      <c r="G751" s="37"/>
      <c r="H751" s="39">
        <f t="shared" si="143"/>
        <v>0</v>
      </c>
      <c r="I751" s="38"/>
      <c r="J751" s="38"/>
      <c r="K751" s="38"/>
      <c r="L751" s="38"/>
      <c r="M751" s="38"/>
      <c r="N751" s="38"/>
      <c r="O751" s="38"/>
      <c r="P751" s="38"/>
      <c r="Q751" s="38"/>
      <c r="R751" s="38"/>
      <c r="S751" s="38"/>
      <c r="T751" s="38"/>
      <c r="U751" s="38"/>
      <c r="V751" s="38"/>
      <c r="W751" s="37"/>
      <c r="Y751" s="40">
        <f t="shared" si="144"/>
        <v>738</v>
      </c>
      <c r="Z751" s="41" t="e">
        <f>IF($G$6="январь",ROUND(#REF!-#REF!,2),IF(#REF!&gt;=#REF!,0,ROUND(#REF!-#REF!,2)))</f>
        <v>#REF!</v>
      </c>
      <c r="AA751" s="32" t="e">
        <f>IF(#REF!&gt;#REF!,#REF!-#REF!,0)</f>
        <v>#REF!</v>
      </c>
      <c r="AB751" s="42" t="e">
        <f>IF($G$6="январь",ROUND(#REF!-#REF!,2),IF(#REF!&gt;=#REF!,0,ROUND(#REF!-#REF!,2)))</f>
        <v>#REF!</v>
      </c>
      <c r="AC751" s="32" t="e">
        <f>IF(#REF!&gt;#REF!,#REF!-#REF!,0)</f>
        <v>#REF!</v>
      </c>
      <c r="AD751" s="32">
        <f t="shared" si="134"/>
        <v>0</v>
      </c>
      <c r="AE751" s="41">
        <f t="shared" si="135"/>
        <v>0</v>
      </c>
      <c r="AF751" s="41">
        <f t="shared" si="136"/>
        <v>0</v>
      </c>
      <c r="AG751" s="41">
        <f t="shared" si="137"/>
        <v>0</v>
      </c>
      <c r="AH751" s="41">
        <f t="shared" si="138"/>
        <v>0</v>
      </c>
      <c r="AI751" s="41">
        <f t="shared" si="139"/>
        <v>0</v>
      </c>
      <c r="AJ751" s="41">
        <f t="shared" si="140"/>
        <v>0</v>
      </c>
      <c r="AK751" s="41">
        <f t="shared" si="141"/>
        <v>0</v>
      </c>
      <c r="AL751" s="41">
        <f t="shared" si="142"/>
        <v>0</v>
      </c>
      <c r="AN751" s="40">
        <f t="shared" si="145"/>
        <v>738</v>
      </c>
      <c r="AO7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1" s="42">
        <f>IF(B751="",0,IF(ISERROR(VLOOKUP(B751,LesName,1,FALSE)),"ошибка в наименовании",0))</f>
        <v>0</v>
      </c>
      <c r="AQ751" s="42">
        <f>IF(OR(AND(LEN(C751)&gt;0,LEN(B751)&gt;0,H751&lt;&gt;0),AND(LEN(C751)=0,LEN(B751)=0,H751=0)),0,"введены не все данные (графы Б, В, 9)")</f>
        <v>0</v>
      </c>
    </row>
    <row r="752" spans="1:43" hidden="1" x14ac:dyDescent="0.2">
      <c r="A752" s="34">
        <v>739</v>
      </c>
      <c r="B752" s="35"/>
      <c r="C752" s="35"/>
      <c r="D752" s="35"/>
      <c r="E752" s="35"/>
      <c r="F752" s="36"/>
      <c r="G752" s="37"/>
      <c r="H752" s="39">
        <f t="shared" si="143"/>
        <v>0</v>
      </c>
      <c r="I752" s="38"/>
      <c r="J752" s="38"/>
      <c r="K752" s="38"/>
      <c r="L752" s="38"/>
      <c r="M752" s="38"/>
      <c r="N752" s="38"/>
      <c r="O752" s="38"/>
      <c r="P752" s="38"/>
      <c r="Q752" s="38"/>
      <c r="R752" s="38"/>
      <c r="S752" s="38"/>
      <c r="T752" s="38"/>
      <c r="U752" s="38"/>
      <c r="V752" s="38"/>
      <c r="W752" s="37"/>
      <c r="Y752" s="40">
        <f t="shared" si="144"/>
        <v>739</v>
      </c>
      <c r="Z752" s="41" t="e">
        <f>IF($G$6="январь",ROUND(#REF!-#REF!,2),IF(#REF!&gt;=#REF!,0,ROUND(#REF!-#REF!,2)))</f>
        <v>#REF!</v>
      </c>
      <c r="AA752" s="32" t="e">
        <f>IF(#REF!&gt;#REF!,#REF!-#REF!,0)</f>
        <v>#REF!</v>
      </c>
      <c r="AB752" s="42" t="e">
        <f>IF($G$6="январь",ROUND(#REF!-#REF!,2),IF(#REF!&gt;=#REF!,0,ROUND(#REF!-#REF!,2)))</f>
        <v>#REF!</v>
      </c>
      <c r="AC752" s="32" t="e">
        <f>IF(#REF!&gt;#REF!,#REF!-#REF!,0)</f>
        <v>#REF!</v>
      </c>
      <c r="AD752" s="32">
        <f t="shared" si="134"/>
        <v>0</v>
      </c>
      <c r="AE752" s="41">
        <f t="shared" si="135"/>
        <v>0</v>
      </c>
      <c r="AF752" s="41">
        <f t="shared" si="136"/>
        <v>0</v>
      </c>
      <c r="AG752" s="41">
        <f t="shared" si="137"/>
        <v>0</v>
      </c>
      <c r="AH752" s="41">
        <f t="shared" si="138"/>
        <v>0</v>
      </c>
      <c r="AI752" s="41">
        <f t="shared" si="139"/>
        <v>0</v>
      </c>
      <c r="AJ752" s="41">
        <f t="shared" si="140"/>
        <v>0</v>
      </c>
      <c r="AK752" s="41">
        <f t="shared" si="141"/>
        <v>0</v>
      </c>
      <c r="AL752" s="41">
        <f t="shared" si="142"/>
        <v>0</v>
      </c>
      <c r="AN752" s="40">
        <f t="shared" si="145"/>
        <v>739</v>
      </c>
      <c r="AO7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2" s="42">
        <f>IF(B752="",0,IF(ISERROR(VLOOKUP(B752,LesName,1,FALSE)),"ошибка в наименовании",0))</f>
        <v>0</v>
      </c>
      <c r="AQ752" s="42">
        <f>IF(OR(AND(LEN(C752)&gt;0,LEN(B752)&gt;0,H752&lt;&gt;0),AND(LEN(C752)=0,LEN(B752)=0,H752=0)),0,"введены не все данные (графы Б, В, 9)")</f>
        <v>0</v>
      </c>
    </row>
    <row r="753" spans="1:43" hidden="1" x14ac:dyDescent="0.2">
      <c r="A753" s="34">
        <v>740</v>
      </c>
      <c r="B753" s="35"/>
      <c r="C753" s="35"/>
      <c r="D753" s="35"/>
      <c r="E753" s="35"/>
      <c r="F753" s="36"/>
      <c r="G753" s="37"/>
      <c r="H753" s="39">
        <f t="shared" si="143"/>
        <v>0</v>
      </c>
      <c r="I753" s="38"/>
      <c r="J753" s="38"/>
      <c r="K753" s="38"/>
      <c r="L753" s="38"/>
      <c r="M753" s="38"/>
      <c r="N753" s="38"/>
      <c r="O753" s="38"/>
      <c r="P753" s="38"/>
      <c r="Q753" s="38"/>
      <c r="R753" s="38"/>
      <c r="S753" s="38"/>
      <c r="T753" s="38"/>
      <c r="U753" s="38"/>
      <c r="V753" s="38"/>
      <c r="W753" s="37"/>
      <c r="Y753" s="40">
        <f t="shared" si="144"/>
        <v>740</v>
      </c>
      <c r="Z753" s="41" t="e">
        <f>IF($G$6="январь",ROUND(#REF!-#REF!,2),IF(#REF!&gt;=#REF!,0,ROUND(#REF!-#REF!,2)))</f>
        <v>#REF!</v>
      </c>
      <c r="AA753" s="32" t="e">
        <f>IF(#REF!&gt;#REF!,#REF!-#REF!,0)</f>
        <v>#REF!</v>
      </c>
      <c r="AB753" s="42" t="e">
        <f>IF($G$6="январь",ROUND(#REF!-#REF!,2),IF(#REF!&gt;=#REF!,0,ROUND(#REF!-#REF!,2)))</f>
        <v>#REF!</v>
      </c>
      <c r="AC753" s="32" t="e">
        <f>IF(#REF!&gt;#REF!,#REF!-#REF!,0)</f>
        <v>#REF!</v>
      </c>
      <c r="AD753" s="32">
        <f t="shared" si="134"/>
        <v>0</v>
      </c>
      <c r="AE753" s="41">
        <f t="shared" si="135"/>
        <v>0</v>
      </c>
      <c r="AF753" s="41">
        <f t="shared" si="136"/>
        <v>0</v>
      </c>
      <c r="AG753" s="41">
        <f t="shared" si="137"/>
        <v>0</v>
      </c>
      <c r="AH753" s="41">
        <f t="shared" si="138"/>
        <v>0</v>
      </c>
      <c r="AI753" s="41">
        <f t="shared" si="139"/>
        <v>0</v>
      </c>
      <c r="AJ753" s="41">
        <f t="shared" si="140"/>
        <v>0</v>
      </c>
      <c r="AK753" s="41">
        <f t="shared" si="141"/>
        <v>0</v>
      </c>
      <c r="AL753" s="41">
        <f t="shared" si="142"/>
        <v>0</v>
      </c>
      <c r="AN753" s="40">
        <f t="shared" si="145"/>
        <v>740</v>
      </c>
      <c r="AO7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3" s="42">
        <f>IF(B753="",0,IF(ISERROR(VLOOKUP(B753,LesName,1,FALSE)),"ошибка в наименовании",0))</f>
        <v>0</v>
      </c>
      <c r="AQ753" s="42">
        <f>IF(OR(AND(LEN(C753)&gt;0,LEN(B753)&gt;0,H753&lt;&gt;0),AND(LEN(C753)=0,LEN(B753)=0,H753=0)),0,"введены не все данные (графы Б, В, 9)")</f>
        <v>0</v>
      </c>
    </row>
    <row r="754" spans="1:43" hidden="1" x14ac:dyDescent="0.2">
      <c r="A754" s="34">
        <v>741</v>
      </c>
      <c r="B754" s="35"/>
      <c r="C754" s="35"/>
      <c r="D754" s="35"/>
      <c r="E754" s="35"/>
      <c r="F754" s="36"/>
      <c r="G754" s="37"/>
      <c r="H754" s="39">
        <f t="shared" si="143"/>
        <v>0</v>
      </c>
      <c r="I754" s="38"/>
      <c r="J754" s="38"/>
      <c r="K754" s="38"/>
      <c r="L754" s="38"/>
      <c r="M754" s="38"/>
      <c r="N754" s="38"/>
      <c r="O754" s="38"/>
      <c r="P754" s="38"/>
      <c r="Q754" s="38"/>
      <c r="R754" s="38"/>
      <c r="S754" s="38"/>
      <c r="T754" s="38"/>
      <c r="U754" s="38"/>
      <c r="V754" s="38"/>
      <c r="W754" s="37"/>
      <c r="Y754" s="40">
        <f t="shared" si="144"/>
        <v>741</v>
      </c>
      <c r="Z754" s="41" t="e">
        <f>IF($G$6="январь",ROUND(#REF!-#REF!,2),IF(#REF!&gt;=#REF!,0,ROUND(#REF!-#REF!,2)))</f>
        <v>#REF!</v>
      </c>
      <c r="AA754" s="32" t="e">
        <f>IF(#REF!&gt;#REF!,#REF!-#REF!,0)</f>
        <v>#REF!</v>
      </c>
      <c r="AB754" s="42" t="e">
        <f>IF($G$6="январь",ROUND(#REF!-#REF!,2),IF(#REF!&gt;=#REF!,0,ROUND(#REF!-#REF!,2)))</f>
        <v>#REF!</v>
      </c>
      <c r="AC754" s="32" t="e">
        <f>IF(#REF!&gt;#REF!,#REF!-#REF!,0)</f>
        <v>#REF!</v>
      </c>
      <c r="AD754" s="32">
        <f t="shared" si="134"/>
        <v>0</v>
      </c>
      <c r="AE754" s="41">
        <f t="shared" si="135"/>
        <v>0</v>
      </c>
      <c r="AF754" s="41">
        <f t="shared" si="136"/>
        <v>0</v>
      </c>
      <c r="AG754" s="41">
        <f t="shared" si="137"/>
        <v>0</v>
      </c>
      <c r="AH754" s="41">
        <f t="shared" si="138"/>
        <v>0</v>
      </c>
      <c r="AI754" s="41">
        <f t="shared" si="139"/>
        <v>0</v>
      </c>
      <c r="AJ754" s="41">
        <f t="shared" si="140"/>
        <v>0</v>
      </c>
      <c r="AK754" s="41">
        <f t="shared" si="141"/>
        <v>0</v>
      </c>
      <c r="AL754" s="41">
        <f t="shared" si="142"/>
        <v>0</v>
      </c>
      <c r="AN754" s="40">
        <f t="shared" si="145"/>
        <v>741</v>
      </c>
      <c r="AO7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4" s="42">
        <f>IF(B754="",0,IF(ISERROR(VLOOKUP(B754,LesName,1,FALSE)),"ошибка в наименовании",0))</f>
        <v>0</v>
      </c>
      <c r="AQ754" s="42">
        <f>IF(OR(AND(LEN(C754)&gt;0,LEN(B754)&gt;0,H754&lt;&gt;0),AND(LEN(C754)=0,LEN(B754)=0,H754=0)),0,"введены не все данные (графы Б, В, 9)")</f>
        <v>0</v>
      </c>
    </row>
    <row r="755" spans="1:43" hidden="1" x14ac:dyDescent="0.2">
      <c r="A755" s="34">
        <v>742</v>
      </c>
      <c r="B755" s="35"/>
      <c r="C755" s="35"/>
      <c r="D755" s="35"/>
      <c r="E755" s="35"/>
      <c r="F755" s="36"/>
      <c r="G755" s="37"/>
      <c r="H755" s="39">
        <f t="shared" si="143"/>
        <v>0</v>
      </c>
      <c r="I755" s="38"/>
      <c r="J755" s="38"/>
      <c r="K755" s="38"/>
      <c r="L755" s="38"/>
      <c r="M755" s="38"/>
      <c r="N755" s="38"/>
      <c r="O755" s="38"/>
      <c r="P755" s="38"/>
      <c r="Q755" s="38"/>
      <c r="R755" s="38"/>
      <c r="S755" s="38"/>
      <c r="T755" s="38"/>
      <c r="U755" s="38"/>
      <c r="V755" s="38"/>
      <c r="W755" s="37"/>
      <c r="Y755" s="40">
        <f t="shared" si="144"/>
        <v>742</v>
      </c>
      <c r="Z755" s="41" t="e">
        <f>IF($G$6="январь",ROUND(#REF!-#REF!,2),IF(#REF!&gt;=#REF!,0,ROUND(#REF!-#REF!,2)))</f>
        <v>#REF!</v>
      </c>
      <c r="AA755" s="32" t="e">
        <f>IF(#REF!&gt;#REF!,#REF!-#REF!,0)</f>
        <v>#REF!</v>
      </c>
      <c r="AB755" s="42" t="e">
        <f>IF($G$6="январь",ROUND(#REF!-#REF!,2),IF(#REF!&gt;=#REF!,0,ROUND(#REF!-#REF!,2)))</f>
        <v>#REF!</v>
      </c>
      <c r="AC755" s="32" t="e">
        <f>IF(#REF!&gt;#REF!,#REF!-#REF!,0)</f>
        <v>#REF!</v>
      </c>
      <c r="AD755" s="32">
        <f t="shared" si="134"/>
        <v>0</v>
      </c>
      <c r="AE755" s="41">
        <f t="shared" si="135"/>
        <v>0</v>
      </c>
      <c r="AF755" s="41">
        <f t="shared" si="136"/>
        <v>0</v>
      </c>
      <c r="AG755" s="41">
        <f t="shared" si="137"/>
        <v>0</v>
      </c>
      <c r="AH755" s="41">
        <f t="shared" si="138"/>
        <v>0</v>
      </c>
      <c r="AI755" s="41">
        <f t="shared" si="139"/>
        <v>0</v>
      </c>
      <c r="AJ755" s="41">
        <f t="shared" si="140"/>
        <v>0</v>
      </c>
      <c r="AK755" s="41">
        <f t="shared" si="141"/>
        <v>0</v>
      </c>
      <c r="AL755" s="41">
        <f t="shared" si="142"/>
        <v>0</v>
      </c>
      <c r="AN755" s="40">
        <f t="shared" si="145"/>
        <v>742</v>
      </c>
      <c r="AO7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5" s="42">
        <f>IF(B755="",0,IF(ISERROR(VLOOKUP(B755,LesName,1,FALSE)),"ошибка в наименовании",0))</f>
        <v>0</v>
      </c>
      <c r="AQ755" s="42">
        <f>IF(OR(AND(LEN(C755)&gt;0,LEN(B755)&gt;0,H755&lt;&gt;0),AND(LEN(C755)=0,LEN(B755)=0,H755=0)),0,"введены не все данные (графы Б, В, 9)")</f>
        <v>0</v>
      </c>
    </row>
    <row r="756" spans="1:43" hidden="1" x14ac:dyDescent="0.2">
      <c r="A756" s="34">
        <v>743</v>
      </c>
      <c r="B756" s="35"/>
      <c r="C756" s="35"/>
      <c r="D756" s="35"/>
      <c r="E756" s="35"/>
      <c r="F756" s="36"/>
      <c r="G756" s="37"/>
      <c r="H756" s="39">
        <f t="shared" si="143"/>
        <v>0</v>
      </c>
      <c r="I756" s="38"/>
      <c r="J756" s="38"/>
      <c r="K756" s="38"/>
      <c r="L756" s="38"/>
      <c r="M756" s="38"/>
      <c r="N756" s="38"/>
      <c r="O756" s="38"/>
      <c r="P756" s="38"/>
      <c r="Q756" s="38"/>
      <c r="R756" s="38"/>
      <c r="S756" s="38"/>
      <c r="T756" s="38"/>
      <c r="U756" s="38"/>
      <c r="V756" s="38"/>
      <c r="W756" s="37"/>
      <c r="Y756" s="40">
        <f t="shared" si="144"/>
        <v>743</v>
      </c>
      <c r="Z756" s="41" t="e">
        <f>IF($G$6="январь",ROUND(#REF!-#REF!,2),IF(#REF!&gt;=#REF!,0,ROUND(#REF!-#REF!,2)))</f>
        <v>#REF!</v>
      </c>
      <c r="AA756" s="32" t="e">
        <f>IF(#REF!&gt;#REF!,#REF!-#REF!,0)</f>
        <v>#REF!</v>
      </c>
      <c r="AB756" s="42" t="e">
        <f>IF($G$6="январь",ROUND(#REF!-#REF!,2),IF(#REF!&gt;=#REF!,0,ROUND(#REF!-#REF!,2)))</f>
        <v>#REF!</v>
      </c>
      <c r="AC756" s="32" t="e">
        <f>IF(#REF!&gt;#REF!,#REF!-#REF!,0)</f>
        <v>#REF!</v>
      </c>
      <c r="AD756" s="32">
        <f t="shared" si="134"/>
        <v>0</v>
      </c>
      <c r="AE756" s="41">
        <f t="shared" si="135"/>
        <v>0</v>
      </c>
      <c r="AF756" s="41">
        <f t="shared" si="136"/>
        <v>0</v>
      </c>
      <c r="AG756" s="41">
        <f t="shared" si="137"/>
        <v>0</v>
      </c>
      <c r="AH756" s="41">
        <f t="shared" si="138"/>
        <v>0</v>
      </c>
      <c r="AI756" s="41">
        <f t="shared" si="139"/>
        <v>0</v>
      </c>
      <c r="AJ756" s="41">
        <f t="shared" si="140"/>
        <v>0</v>
      </c>
      <c r="AK756" s="41">
        <f t="shared" si="141"/>
        <v>0</v>
      </c>
      <c r="AL756" s="41">
        <f t="shared" si="142"/>
        <v>0</v>
      </c>
      <c r="AN756" s="40">
        <f t="shared" si="145"/>
        <v>743</v>
      </c>
      <c r="AO7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6" s="42">
        <f>IF(B756="",0,IF(ISERROR(VLOOKUP(B756,LesName,1,FALSE)),"ошибка в наименовании",0))</f>
        <v>0</v>
      </c>
      <c r="AQ756" s="42">
        <f>IF(OR(AND(LEN(C756)&gt;0,LEN(B756)&gt;0,H756&lt;&gt;0),AND(LEN(C756)=0,LEN(B756)=0,H756=0)),0,"введены не все данные (графы Б, В, 9)")</f>
        <v>0</v>
      </c>
    </row>
    <row r="757" spans="1:43" hidden="1" x14ac:dyDescent="0.2">
      <c r="A757" s="34">
        <v>744</v>
      </c>
      <c r="B757" s="35"/>
      <c r="C757" s="35"/>
      <c r="D757" s="35"/>
      <c r="E757" s="35"/>
      <c r="F757" s="36"/>
      <c r="G757" s="37"/>
      <c r="H757" s="39">
        <f t="shared" si="143"/>
        <v>0</v>
      </c>
      <c r="I757" s="38"/>
      <c r="J757" s="38"/>
      <c r="K757" s="38"/>
      <c r="L757" s="38"/>
      <c r="M757" s="38"/>
      <c r="N757" s="38"/>
      <c r="O757" s="38"/>
      <c r="P757" s="38"/>
      <c r="Q757" s="38"/>
      <c r="R757" s="38"/>
      <c r="S757" s="38"/>
      <c r="T757" s="38"/>
      <c r="U757" s="38"/>
      <c r="V757" s="38"/>
      <c r="W757" s="37"/>
      <c r="Y757" s="40">
        <f t="shared" si="144"/>
        <v>744</v>
      </c>
      <c r="Z757" s="41" t="e">
        <f>IF($G$6="январь",ROUND(#REF!-#REF!,2),IF(#REF!&gt;=#REF!,0,ROUND(#REF!-#REF!,2)))</f>
        <v>#REF!</v>
      </c>
      <c r="AA757" s="32" t="e">
        <f>IF(#REF!&gt;#REF!,#REF!-#REF!,0)</f>
        <v>#REF!</v>
      </c>
      <c r="AB757" s="42" t="e">
        <f>IF($G$6="январь",ROUND(#REF!-#REF!,2),IF(#REF!&gt;=#REF!,0,ROUND(#REF!-#REF!,2)))</f>
        <v>#REF!</v>
      </c>
      <c r="AC757" s="32" t="e">
        <f>IF(#REF!&gt;#REF!,#REF!-#REF!,0)</f>
        <v>#REF!</v>
      </c>
      <c r="AD757" s="32">
        <f t="shared" si="134"/>
        <v>0</v>
      </c>
      <c r="AE757" s="41">
        <f t="shared" si="135"/>
        <v>0</v>
      </c>
      <c r="AF757" s="41">
        <f t="shared" si="136"/>
        <v>0</v>
      </c>
      <c r="AG757" s="41">
        <f t="shared" si="137"/>
        <v>0</v>
      </c>
      <c r="AH757" s="41">
        <f t="shared" si="138"/>
        <v>0</v>
      </c>
      <c r="AI757" s="41">
        <f t="shared" si="139"/>
        <v>0</v>
      </c>
      <c r="AJ757" s="41">
        <f t="shared" si="140"/>
        <v>0</v>
      </c>
      <c r="AK757" s="41">
        <f t="shared" si="141"/>
        <v>0</v>
      </c>
      <c r="AL757" s="41">
        <f t="shared" si="142"/>
        <v>0</v>
      </c>
      <c r="AN757" s="40">
        <f t="shared" si="145"/>
        <v>744</v>
      </c>
      <c r="AO7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7" s="42">
        <f>IF(B757="",0,IF(ISERROR(VLOOKUP(B757,LesName,1,FALSE)),"ошибка в наименовании",0))</f>
        <v>0</v>
      </c>
      <c r="AQ757" s="42">
        <f>IF(OR(AND(LEN(C757)&gt;0,LEN(B757)&gt;0,H757&lt;&gt;0),AND(LEN(C757)=0,LEN(B757)=0,H757=0)),0,"введены не все данные (графы Б, В, 9)")</f>
        <v>0</v>
      </c>
    </row>
    <row r="758" spans="1:43" hidden="1" x14ac:dyDescent="0.2">
      <c r="A758" s="34">
        <v>745</v>
      </c>
      <c r="B758" s="35"/>
      <c r="C758" s="35"/>
      <c r="D758" s="35"/>
      <c r="E758" s="35"/>
      <c r="F758" s="36"/>
      <c r="G758" s="37"/>
      <c r="H758" s="39">
        <f t="shared" si="143"/>
        <v>0</v>
      </c>
      <c r="I758" s="38"/>
      <c r="J758" s="38"/>
      <c r="K758" s="38"/>
      <c r="L758" s="38"/>
      <c r="M758" s="38"/>
      <c r="N758" s="38"/>
      <c r="O758" s="38"/>
      <c r="P758" s="38"/>
      <c r="Q758" s="38"/>
      <c r="R758" s="38"/>
      <c r="S758" s="38"/>
      <c r="T758" s="38"/>
      <c r="U758" s="38"/>
      <c r="V758" s="38"/>
      <c r="W758" s="37"/>
      <c r="Y758" s="40">
        <f t="shared" si="144"/>
        <v>745</v>
      </c>
      <c r="Z758" s="41" t="e">
        <f>IF($G$6="январь",ROUND(#REF!-#REF!,2),IF(#REF!&gt;=#REF!,0,ROUND(#REF!-#REF!,2)))</f>
        <v>#REF!</v>
      </c>
      <c r="AA758" s="32" t="e">
        <f>IF(#REF!&gt;#REF!,#REF!-#REF!,0)</f>
        <v>#REF!</v>
      </c>
      <c r="AB758" s="42" t="e">
        <f>IF($G$6="январь",ROUND(#REF!-#REF!,2),IF(#REF!&gt;=#REF!,0,ROUND(#REF!-#REF!,2)))</f>
        <v>#REF!</v>
      </c>
      <c r="AC758" s="32" t="e">
        <f>IF(#REF!&gt;#REF!,#REF!-#REF!,0)</f>
        <v>#REF!</v>
      </c>
      <c r="AD758" s="32">
        <f t="shared" si="134"/>
        <v>0</v>
      </c>
      <c r="AE758" s="41">
        <f t="shared" si="135"/>
        <v>0</v>
      </c>
      <c r="AF758" s="41">
        <f t="shared" si="136"/>
        <v>0</v>
      </c>
      <c r="AG758" s="41">
        <f t="shared" si="137"/>
        <v>0</v>
      </c>
      <c r="AH758" s="41">
        <f t="shared" si="138"/>
        <v>0</v>
      </c>
      <c r="AI758" s="41">
        <f t="shared" si="139"/>
        <v>0</v>
      </c>
      <c r="AJ758" s="41">
        <f t="shared" si="140"/>
        <v>0</v>
      </c>
      <c r="AK758" s="41">
        <f t="shared" si="141"/>
        <v>0</v>
      </c>
      <c r="AL758" s="41">
        <f t="shared" si="142"/>
        <v>0</v>
      </c>
      <c r="AN758" s="40">
        <f t="shared" si="145"/>
        <v>745</v>
      </c>
      <c r="AO7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8" s="42">
        <f>IF(B758="",0,IF(ISERROR(VLOOKUP(B758,LesName,1,FALSE)),"ошибка в наименовании",0))</f>
        <v>0</v>
      </c>
      <c r="AQ758" s="42">
        <f>IF(OR(AND(LEN(C758)&gt;0,LEN(B758)&gt;0,H758&lt;&gt;0),AND(LEN(C758)=0,LEN(B758)=0,H758=0)),0,"введены не все данные (графы Б, В, 9)")</f>
        <v>0</v>
      </c>
    </row>
    <row r="759" spans="1:43" hidden="1" x14ac:dyDescent="0.2">
      <c r="A759" s="34">
        <v>746</v>
      </c>
      <c r="B759" s="35"/>
      <c r="C759" s="35"/>
      <c r="D759" s="35"/>
      <c r="E759" s="35"/>
      <c r="F759" s="36"/>
      <c r="G759" s="37"/>
      <c r="H759" s="39">
        <f t="shared" si="143"/>
        <v>0</v>
      </c>
      <c r="I759" s="38"/>
      <c r="J759" s="38"/>
      <c r="K759" s="38"/>
      <c r="L759" s="38"/>
      <c r="M759" s="38"/>
      <c r="N759" s="38"/>
      <c r="O759" s="38"/>
      <c r="P759" s="38"/>
      <c r="Q759" s="38"/>
      <c r="R759" s="38"/>
      <c r="S759" s="38"/>
      <c r="T759" s="38"/>
      <c r="U759" s="38"/>
      <c r="V759" s="38"/>
      <c r="W759" s="37"/>
      <c r="Y759" s="40">
        <f t="shared" si="144"/>
        <v>746</v>
      </c>
      <c r="Z759" s="41" t="e">
        <f>IF($G$6="январь",ROUND(#REF!-#REF!,2),IF(#REF!&gt;=#REF!,0,ROUND(#REF!-#REF!,2)))</f>
        <v>#REF!</v>
      </c>
      <c r="AA759" s="32" t="e">
        <f>IF(#REF!&gt;#REF!,#REF!-#REF!,0)</f>
        <v>#REF!</v>
      </c>
      <c r="AB759" s="42" t="e">
        <f>IF($G$6="январь",ROUND(#REF!-#REF!,2),IF(#REF!&gt;=#REF!,0,ROUND(#REF!-#REF!,2)))</f>
        <v>#REF!</v>
      </c>
      <c r="AC759" s="32" t="e">
        <f>IF(#REF!&gt;#REF!,#REF!-#REF!,0)</f>
        <v>#REF!</v>
      </c>
      <c r="AD759" s="32">
        <f t="shared" si="134"/>
        <v>0</v>
      </c>
      <c r="AE759" s="41">
        <f t="shared" si="135"/>
        <v>0</v>
      </c>
      <c r="AF759" s="41">
        <f t="shared" si="136"/>
        <v>0</v>
      </c>
      <c r="AG759" s="41">
        <f t="shared" si="137"/>
        <v>0</v>
      </c>
      <c r="AH759" s="41">
        <f t="shared" si="138"/>
        <v>0</v>
      </c>
      <c r="AI759" s="41">
        <f t="shared" si="139"/>
        <v>0</v>
      </c>
      <c r="AJ759" s="41">
        <f t="shared" si="140"/>
        <v>0</v>
      </c>
      <c r="AK759" s="41">
        <f t="shared" si="141"/>
        <v>0</v>
      </c>
      <c r="AL759" s="41">
        <f t="shared" si="142"/>
        <v>0</v>
      </c>
      <c r="AN759" s="40">
        <f t="shared" si="145"/>
        <v>746</v>
      </c>
      <c r="AO7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59" s="42">
        <f>IF(B759="",0,IF(ISERROR(VLOOKUP(B759,LesName,1,FALSE)),"ошибка в наименовании",0))</f>
        <v>0</v>
      </c>
      <c r="AQ759" s="42">
        <f>IF(OR(AND(LEN(C759)&gt;0,LEN(B759)&gt;0,H759&lt;&gt;0),AND(LEN(C759)=0,LEN(B759)=0,H759=0)),0,"введены не все данные (графы Б, В, 9)")</f>
        <v>0</v>
      </c>
    </row>
    <row r="760" spans="1:43" hidden="1" x14ac:dyDescent="0.2">
      <c r="A760" s="34">
        <v>747</v>
      </c>
      <c r="B760" s="35"/>
      <c r="C760" s="35"/>
      <c r="D760" s="35"/>
      <c r="E760" s="35"/>
      <c r="F760" s="36"/>
      <c r="G760" s="37"/>
      <c r="H760" s="39">
        <f t="shared" si="143"/>
        <v>0</v>
      </c>
      <c r="I760" s="38"/>
      <c r="J760" s="38"/>
      <c r="K760" s="38"/>
      <c r="L760" s="38"/>
      <c r="M760" s="38"/>
      <c r="N760" s="38"/>
      <c r="O760" s="38"/>
      <c r="P760" s="38"/>
      <c r="Q760" s="38"/>
      <c r="R760" s="38"/>
      <c r="S760" s="38"/>
      <c r="T760" s="38"/>
      <c r="U760" s="38"/>
      <c r="V760" s="38"/>
      <c r="W760" s="37"/>
      <c r="Y760" s="40">
        <f t="shared" si="144"/>
        <v>747</v>
      </c>
      <c r="Z760" s="41" t="e">
        <f>IF($G$6="январь",ROUND(#REF!-#REF!,2),IF(#REF!&gt;=#REF!,0,ROUND(#REF!-#REF!,2)))</f>
        <v>#REF!</v>
      </c>
      <c r="AA760" s="32" t="e">
        <f>IF(#REF!&gt;#REF!,#REF!-#REF!,0)</f>
        <v>#REF!</v>
      </c>
      <c r="AB760" s="42" t="e">
        <f>IF($G$6="январь",ROUND(#REF!-#REF!,2),IF(#REF!&gt;=#REF!,0,ROUND(#REF!-#REF!,2)))</f>
        <v>#REF!</v>
      </c>
      <c r="AC760" s="32" t="e">
        <f>IF(#REF!&gt;#REF!,#REF!-#REF!,0)</f>
        <v>#REF!</v>
      </c>
      <c r="AD760" s="32">
        <f t="shared" si="134"/>
        <v>0</v>
      </c>
      <c r="AE760" s="41">
        <f t="shared" si="135"/>
        <v>0</v>
      </c>
      <c r="AF760" s="41">
        <f t="shared" si="136"/>
        <v>0</v>
      </c>
      <c r="AG760" s="41">
        <f t="shared" si="137"/>
        <v>0</v>
      </c>
      <c r="AH760" s="41">
        <f t="shared" si="138"/>
        <v>0</v>
      </c>
      <c r="AI760" s="41">
        <f t="shared" si="139"/>
        <v>0</v>
      </c>
      <c r="AJ760" s="41">
        <f t="shared" si="140"/>
        <v>0</v>
      </c>
      <c r="AK760" s="41">
        <f t="shared" si="141"/>
        <v>0</v>
      </c>
      <c r="AL760" s="41">
        <f t="shared" si="142"/>
        <v>0</v>
      </c>
      <c r="AN760" s="40">
        <f t="shared" si="145"/>
        <v>747</v>
      </c>
      <c r="AO7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0" s="42">
        <f>IF(B760="",0,IF(ISERROR(VLOOKUP(B760,LesName,1,FALSE)),"ошибка в наименовании",0))</f>
        <v>0</v>
      </c>
      <c r="AQ760" s="42">
        <f>IF(OR(AND(LEN(C760)&gt;0,LEN(B760)&gt;0,H760&lt;&gt;0),AND(LEN(C760)=0,LEN(B760)=0,H760=0)),0,"введены не все данные (графы Б, В, 9)")</f>
        <v>0</v>
      </c>
    </row>
    <row r="761" spans="1:43" hidden="1" x14ac:dyDescent="0.2">
      <c r="A761" s="34">
        <v>748</v>
      </c>
      <c r="B761" s="35"/>
      <c r="C761" s="35"/>
      <c r="D761" s="35"/>
      <c r="E761" s="35"/>
      <c r="F761" s="36"/>
      <c r="G761" s="37"/>
      <c r="H761" s="39">
        <f t="shared" si="143"/>
        <v>0</v>
      </c>
      <c r="I761" s="38"/>
      <c r="J761" s="38"/>
      <c r="K761" s="38"/>
      <c r="L761" s="38"/>
      <c r="M761" s="38"/>
      <c r="N761" s="38"/>
      <c r="O761" s="38"/>
      <c r="P761" s="38"/>
      <c r="Q761" s="38"/>
      <c r="R761" s="38"/>
      <c r="S761" s="38"/>
      <c r="T761" s="38"/>
      <c r="U761" s="38"/>
      <c r="V761" s="38"/>
      <c r="W761" s="37"/>
      <c r="Y761" s="40">
        <f t="shared" si="144"/>
        <v>748</v>
      </c>
      <c r="Z761" s="41" t="e">
        <f>IF($G$6="январь",ROUND(#REF!-#REF!,2),IF(#REF!&gt;=#REF!,0,ROUND(#REF!-#REF!,2)))</f>
        <v>#REF!</v>
      </c>
      <c r="AA761" s="32" t="e">
        <f>IF(#REF!&gt;#REF!,#REF!-#REF!,0)</f>
        <v>#REF!</v>
      </c>
      <c r="AB761" s="42" t="e">
        <f>IF($G$6="январь",ROUND(#REF!-#REF!,2),IF(#REF!&gt;=#REF!,0,ROUND(#REF!-#REF!,2)))</f>
        <v>#REF!</v>
      </c>
      <c r="AC761" s="32" t="e">
        <f>IF(#REF!&gt;#REF!,#REF!-#REF!,0)</f>
        <v>#REF!</v>
      </c>
      <c r="AD761" s="32">
        <f t="shared" si="134"/>
        <v>0</v>
      </c>
      <c r="AE761" s="41">
        <f t="shared" si="135"/>
        <v>0</v>
      </c>
      <c r="AF761" s="41">
        <f t="shared" si="136"/>
        <v>0</v>
      </c>
      <c r="AG761" s="41">
        <f t="shared" si="137"/>
        <v>0</v>
      </c>
      <c r="AH761" s="41">
        <f t="shared" si="138"/>
        <v>0</v>
      </c>
      <c r="AI761" s="41">
        <f t="shared" si="139"/>
        <v>0</v>
      </c>
      <c r="AJ761" s="41">
        <f t="shared" si="140"/>
        <v>0</v>
      </c>
      <c r="AK761" s="41">
        <f t="shared" si="141"/>
        <v>0</v>
      </c>
      <c r="AL761" s="41">
        <f t="shared" si="142"/>
        <v>0</v>
      </c>
      <c r="AN761" s="40">
        <f t="shared" si="145"/>
        <v>748</v>
      </c>
      <c r="AO7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1" s="42">
        <f>IF(B761="",0,IF(ISERROR(VLOOKUP(B761,LesName,1,FALSE)),"ошибка в наименовании",0))</f>
        <v>0</v>
      </c>
      <c r="AQ761" s="42">
        <f>IF(OR(AND(LEN(C761)&gt;0,LEN(B761)&gt;0,H761&lt;&gt;0),AND(LEN(C761)=0,LEN(B761)=0,H761=0)),0,"введены не все данные (графы Б, В, 9)")</f>
        <v>0</v>
      </c>
    </row>
    <row r="762" spans="1:43" hidden="1" x14ac:dyDescent="0.2">
      <c r="A762" s="34">
        <v>749</v>
      </c>
      <c r="B762" s="35"/>
      <c r="C762" s="35"/>
      <c r="D762" s="35"/>
      <c r="E762" s="35"/>
      <c r="F762" s="36"/>
      <c r="G762" s="37"/>
      <c r="H762" s="39">
        <f t="shared" si="143"/>
        <v>0</v>
      </c>
      <c r="I762" s="38"/>
      <c r="J762" s="38"/>
      <c r="K762" s="38"/>
      <c r="L762" s="38"/>
      <c r="M762" s="38"/>
      <c r="N762" s="38"/>
      <c r="O762" s="38"/>
      <c r="P762" s="38"/>
      <c r="Q762" s="38"/>
      <c r="R762" s="38"/>
      <c r="S762" s="38"/>
      <c r="T762" s="38"/>
      <c r="U762" s="38"/>
      <c r="V762" s="38"/>
      <c r="W762" s="37"/>
      <c r="Y762" s="40">
        <f t="shared" si="144"/>
        <v>749</v>
      </c>
      <c r="Z762" s="41" t="e">
        <f>IF($G$6="январь",ROUND(#REF!-#REF!,2),IF(#REF!&gt;=#REF!,0,ROUND(#REF!-#REF!,2)))</f>
        <v>#REF!</v>
      </c>
      <c r="AA762" s="32" t="e">
        <f>IF(#REF!&gt;#REF!,#REF!-#REF!,0)</f>
        <v>#REF!</v>
      </c>
      <c r="AB762" s="42" t="e">
        <f>IF($G$6="январь",ROUND(#REF!-#REF!,2),IF(#REF!&gt;=#REF!,0,ROUND(#REF!-#REF!,2)))</f>
        <v>#REF!</v>
      </c>
      <c r="AC762" s="32" t="e">
        <f>IF(#REF!&gt;#REF!,#REF!-#REF!,0)</f>
        <v>#REF!</v>
      </c>
      <c r="AD762" s="32">
        <f t="shared" si="134"/>
        <v>0</v>
      </c>
      <c r="AE762" s="41">
        <f t="shared" si="135"/>
        <v>0</v>
      </c>
      <c r="AF762" s="41">
        <f t="shared" si="136"/>
        <v>0</v>
      </c>
      <c r="AG762" s="41">
        <f t="shared" si="137"/>
        <v>0</v>
      </c>
      <c r="AH762" s="41">
        <f t="shared" si="138"/>
        <v>0</v>
      </c>
      <c r="AI762" s="41">
        <f t="shared" si="139"/>
        <v>0</v>
      </c>
      <c r="AJ762" s="41">
        <f t="shared" si="140"/>
        <v>0</v>
      </c>
      <c r="AK762" s="41">
        <f t="shared" si="141"/>
        <v>0</v>
      </c>
      <c r="AL762" s="41">
        <f t="shared" si="142"/>
        <v>0</v>
      </c>
      <c r="AN762" s="40">
        <f t="shared" si="145"/>
        <v>749</v>
      </c>
      <c r="AO7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2" s="42">
        <f>IF(B762="",0,IF(ISERROR(VLOOKUP(B762,LesName,1,FALSE)),"ошибка в наименовании",0))</f>
        <v>0</v>
      </c>
      <c r="AQ762" s="42">
        <f>IF(OR(AND(LEN(C762)&gt;0,LEN(B762)&gt;0,H762&lt;&gt;0),AND(LEN(C762)=0,LEN(B762)=0,H762=0)),0,"введены не все данные (графы Б, В, 9)")</f>
        <v>0</v>
      </c>
    </row>
    <row r="763" spans="1:43" hidden="1" x14ac:dyDescent="0.2">
      <c r="A763" s="34">
        <v>750</v>
      </c>
      <c r="B763" s="35"/>
      <c r="C763" s="35"/>
      <c r="D763" s="35"/>
      <c r="E763" s="35"/>
      <c r="F763" s="36"/>
      <c r="G763" s="37"/>
      <c r="H763" s="39">
        <f t="shared" si="143"/>
        <v>0</v>
      </c>
      <c r="I763" s="38"/>
      <c r="J763" s="38"/>
      <c r="K763" s="38"/>
      <c r="L763" s="38"/>
      <c r="M763" s="38"/>
      <c r="N763" s="38"/>
      <c r="O763" s="38"/>
      <c r="P763" s="38"/>
      <c r="Q763" s="38"/>
      <c r="R763" s="38"/>
      <c r="S763" s="38"/>
      <c r="T763" s="38"/>
      <c r="U763" s="38"/>
      <c r="V763" s="38"/>
      <c r="W763" s="37"/>
      <c r="Y763" s="40">
        <f t="shared" si="144"/>
        <v>750</v>
      </c>
      <c r="Z763" s="41" t="e">
        <f>IF($G$6="январь",ROUND(#REF!-#REF!,2),IF(#REF!&gt;=#REF!,0,ROUND(#REF!-#REF!,2)))</f>
        <v>#REF!</v>
      </c>
      <c r="AA763" s="32" t="e">
        <f>IF(#REF!&gt;#REF!,#REF!-#REF!,0)</f>
        <v>#REF!</v>
      </c>
      <c r="AB763" s="42" t="e">
        <f>IF($G$6="январь",ROUND(#REF!-#REF!,2),IF(#REF!&gt;=#REF!,0,ROUND(#REF!-#REF!,2)))</f>
        <v>#REF!</v>
      </c>
      <c r="AC763" s="32" t="e">
        <f>IF(#REF!&gt;#REF!,#REF!-#REF!,0)</f>
        <v>#REF!</v>
      </c>
      <c r="AD763" s="32">
        <f t="shared" si="134"/>
        <v>0</v>
      </c>
      <c r="AE763" s="41">
        <f t="shared" si="135"/>
        <v>0</v>
      </c>
      <c r="AF763" s="41">
        <f t="shared" si="136"/>
        <v>0</v>
      </c>
      <c r="AG763" s="41">
        <f t="shared" si="137"/>
        <v>0</v>
      </c>
      <c r="AH763" s="41">
        <f t="shared" si="138"/>
        <v>0</v>
      </c>
      <c r="AI763" s="41">
        <f t="shared" si="139"/>
        <v>0</v>
      </c>
      <c r="AJ763" s="41">
        <f t="shared" si="140"/>
        <v>0</v>
      </c>
      <c r="AK763" s="41">
        <f t="shared" si="141"/>
        <v>0</v>
      </c>
      <c r="AL763" s="41">
        <f t="shared" si="142"/>
        <v>0</v>
      </c>
      <c r="AN763" s="40">
        <f t="shared" si="145"/>
        <v>750</v>
      </c>
      <c r="AO7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3" s="42">
        <f>IF(B763="",0,IF(ISERROR(VLOOKUP(B763,LesName,1,FALSE)),"ошибка в наименовании",0))</f>
        <v>0</v>
      </c>
      <c r="AQ763" s="42">
        <f>IF(OR(AND(LEN(C763)&gt;0,LEN(B763)&gt;0,H763&lt;&gt;0),AND(LEN(C763)=0,LEN(B763)=0,H763=0)),0,"введены не все данные (графы Б, В, 9)")</f>
        <v>0</v>
      </c>
    </row>
    <row r="764" spans="1:43" hidden="1" x14ac:dyDescent="0.2">
      <c r="A764" s="34">
        <v>751</v>
      </c>
      <c r="B764" s="35"/>
      <c r="C764" s="35"/>
      <c r="D764" s="35"/>
      <c r="E764" s="35"/>
      <c r="F764" s="36"/>
      <c r="G764" s="37"/>
      <c r="H764" s="39">
        <f t="shared" si="143"/>
        <v>0</v>
      </c>
      <c r="I764" s="38"/>
      <c r="J764" s="38"/>
      <c r="K764" s="38"/>
      <c r="L764" s="38"/>
      <c r="M764" s="38"/>
      <c r="N764" s="38"/>
      <c r="O764" s="38"/>
      <c r="P764" s="38"/>
      <c r="Q764" s="38"/>
      <c r="R764" s="38"/>
      <c r="S764" s="38"/>
      <c r="T764" s="38"/>
      <c r="U764" s="38"/>
      <c r="V764" s="38"/>
      <c r="W764" s="37"/>
      <c r="Y764" s="40">
        <f t="shared" si="144"/>
        <v>751</v>
      </c>
      <c r="Z764" s="41" t="e">
        <f>IF($G$6="январь",ROUND(#REF!-#REF!,2),IF(#REF!&gt;=#REF!,0,ROUND(#REF!-#REF!,2)))</f>
        <v>#REF!</v>
      </c>
      <c r="AA764" s="32" t="e">
        <f>IF(#REF!&gt;#REF!,#REF!-#REF!,0)</f>
        <v>#REF!</v>
      </c>
      <c r="AB764" s="42" t="e">
        <f>IF($G$6="январь",ROUND(#REF!-#REF!,2),IF(#REF!&gt;=#REF!,0,ROUND(#REF!-#REF!,2)))</f>
        <v>#REF!</v>
      </c>
      <c r="AC764" s="32" t="e">
        <f>IF(#REF!&gt;#REF!,#REF!-#REF!,0)</f>
        <v>#REF!</v>
      </c>
      <c r="AD764" s="32">
        <f t="shared" si="134"/>
        <v>0</v>
      </c>
      <c r="AE764" s="41">
        <f t="shared" si="135"/>
        <v>0</v>
      </c>
      <c r="AF764" s="41">
        <f t="shared" si="136"/>
        <v>0</v>
      </c>
      <c r="AG764" s="41">
        <f t="shared" si="137"/>
        <v>0</v>
      </c>
      <c r="AH764" s="41">
        <f t="shared" si="138"/>
        <v>0</v>
      </c>
      <c r="AI764" s="41">
        <f t="shared" si="139"/>
        <v>0</v>
      </c>
      <c r="AJ764" s="41">
        <f t="shared" si="140"/>
        <v>0</v>
      </c>
      <c r="AK764" s="41">
        <f t="shared" si="141"/>
        <v>0</v>
      </c>
      <c r="AL764" s="41">
        <f t="shared" si="142"/>
        <v>0</v>
      </c>
      <c r="AN764" s="40">
        <f t="shared" si="145"/>
        <v>751</v>
      </c>
      <c r="AO7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4" s="42">
        <f>IF(B764="",0,IF(ISERROR(VLOOKUP(B764,LesName,1,FALSE)),"ошибка в наименовании",0))</f>
        <v>0</v>
      </c>
      <c r="AQ764" s="42">
        <f>IF(OR(AND(LEN(C764)&gt;0,LEN(B764)&gt;0,H764&lt;&gt;0),AND(LEN(C764)=0,LEN(B764)=0,H764=0)),0,"введены не все данные (графы Б, В, 9)")</f>
        <v>0</v>
      </c>
    </row>
    <row r="765" spans="1:43" hidden="1" x14ac:dyDescent="0.2">
      <c r="A765" s="34">
        <v>752</v>
      </c>
      <c r="B765" s="35"/>
      <c r="C765" s="35"/>
      <c r="D765" s="35"/>
      <c r="E765" s="35"/>
      <c r="F765" s="36"/>
      <c r="G765" s="37"/>
      <c r="H765" s="39">
        <f t="shared" si="143"/>
        <v>0</v>
      </c>
      <c r="I765" s="38"/>
      <c r="J765" s="38"/>
      <c r="K765" s="38"/>
      <c r="L765" s="38"/>
      <c r="M765" s="38"/>
      <c r="N765" s="38"/>
      <c r="O765" s="38"/>
      <c r="P765" s="38"/>
      <c r="Q765" s="38"/>
      <c r="R765" s="38"/>
      <c r="S765" s="38"/>
      <c r="T765" s="38"/>
      <c r="U765" s="38"/>
      <c r="V765" s="38"/>
      <c r="W765" s="37"/>
      <c r="Y765" s="40">
        <f t="shared" si="144"/>
        <v>752</v>
      </c>
      <c r="Z765" s="41" t="e">
        <f>IF($G$6="январь",ROUND(#REF!-#REF!,2),IF(#REF!&gt;=#REF!,0,ROUND(#REF!-#REF!,2)))</f>
        <v>#REF!</v>
      </c>
      <c r="AA765" s="32" t="e">
        <f>IF(#REF!&gt;#REF!,#REF!-#REF!,0)</f>
        <v>#REF!</v>
      </c>
      <c r="AB765" s="42" t="e">
        <f>IF($G$6="январь",ROUND(#REF!-#REF!,2),IF(#REF!&gt;=#REF!,0,ROUND(#REF!-#REF!,2)))</f>
        <v>#REF!</v>
      </c>
      <c r="AC765" s="32" t="e">
        <f>IF(#REF!&gt;#REF!,#REF!-#REF!,0)</f>
        <v>#REF!</v>
      </c>
      <c r="AD765" s="32">
        <f t="shared" si="134"/>
        <v>0</v>
      </c>
      <c r="AE765" s="41">
        <f t="shared" si="135"/>
        <v>0</v>
      </c>
      <c r="AF765" s="41">
        <f t="shared" si="136"/>
        <v>0</v>
      </c>
      <c r="AG765" s="41">
        <f t="shared" si="137"/>
        <v>0</v>
      </c>
      <c r="AH765" s="41">
        <f t="shared" si="138"/>
        <v>0</v>
      </c>
      <c r="AI765" s="41">
        <f t="shared" si="139"/>
        <v>0</v>
      </c>
      <c r="AJ765" s="41">
        <f t="shared" si="140"/>
        <v>0</v>
      </c>
      <c r="AK765" s="41">
        <f t="shared" si="141"/>
        <v>0</v>
      </c>
      <c r="AL765" s="41">
        <f t="shared" si="142"/>
        <v>0</v>
      </c>
      <c r="AN765" s="40">
        <f t="shared" si="145"/>
        <v>752</v>
      </c>
      <c r="AO7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5" s="42">
        <f>IF(B765="",0,IF(ISERROR(VLOOKUP(B765,LesName,1,FALSE)),"ошибка в наименовании",0))</f>
        <v>0</v>
      </c>
      <c r="AQ765" s="42">
        <f>IF(OR(AND(LEN(C765)&gt;0,LEN(B765)&gt;0,H765&lt;&gt;0),AND(LEN(C765)=0,LEN(B765)=0,H765=0)),0,"введены не все данные (графы Б, В, 9)")</f>
        <v>0</v>
      </c>
    </row>
    <row r="766" spans="1:43" hidden="1" x14ac:dyDescent="0.2">
      <c r="A766" s="34">
        <v>753</v>
      </c>
      <c r="B766" s="35"/>
      <c r="C766" s="35"/>
      <c r="D766" s="35"/>
      <c r="E766" s="35"/>
      <c r="F766" s="36"/>
      <c r="G766" s="37"/>
      <c r="H766" s="39">
        <f t="shared" si="143"/>
        <v>0</v>
      </c>
      <c r="I766" s="38"/>
      <c r="J766" s="38"/>
      <c r="K766" s="38"/>
      <c r="L766" s="38"/>
      <c r="M766" s="38"/>
      <c r="N766" s="38"/>
      <c r="O766" s="38"/>
      <c r="P766" s="38"/>
      <c r="Q766" s="38"/>
      <c r="R766" s="38"/>
      <c r="S766" s="38"/>
      <c r="T766" s="38"/>
      <c r="U766" s="38"/>
      <c r="V766" s="38"/>
      <c r="W766" s="37"/>
      <c r="Y766" s="40">
        <f t="shared" si="144"/>
        <v>753</v>
      </c>
      <c r="Z766" s="41" t="e">
        <f>IF($G$6="январь",ROUND(#REF!-#REF!,2),IF(#REF!&gt;=#REF!,0,ROUND(#REF!-#REF!,2)))</f>
        <v>#REF!</v>
      </c>
      <c r="AA766" s="32" t="e">
        <f>IF(#REF!&gt;#REF!,#REF!-#REF!,0)</f>
        <v>#REF!</v>
      </c>
      <c r="AB766" s="42" t="e">
        <f>IF($G$6="январь",ROUND(#REF!-#REF!,2),IF(#REF!&gt;=#REF!,0,ROUND(#REF!-#REF!,2)))</f>
        <v>#REF!</v>
      </c>
      <c r="AC766" s="32" t="e">
        <f>IF(#REF!&gt;#REF!,#REF!-#REF!,0)</f>
        <v>#REF!</v>
      </c>
      <c r="AD766" s="32">
        <f t="shared" si="134"/>
        <v>0</v>
      </c>
      <c r="AE766" s="41">
        <f t="shared" si="135"/>
        <v>0</v>
      </c>
      <c r="AF766" s="41">
        <f t="shared" si="136"/>
        <v>0</v>
      </c>
      <c r="AG766" s="41">
        <f t="shared" si="137"/>
        <v>0</v>
      </c>
      <c r="AH766" s="41">
        <f t="shared" si="138"/>
        <v>0</v>
      </c>
      <c r="AI766" s="41">
        <f t="shared" si="139"/>
        <v>0</v>
      </c>
      <c r="AJ766" s="41">
        <f t="shared" si="140"/>
        <v>0</v>
      </c>
      <c r="AK766" s="41">
        <f t="shared" si="141"/>
        <v>0</v>
      </c>
      <c r="AL766" s="41">
        <f t="shared" si="142"/>
        <v>0</v>
      </c>
      <c r="AN766" s="40">
        <f t="shared" si="145"/>
        <v>753</v>
      </c>
      <c r="AO7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6" s="42">
        <f>IF(B766="",0,IF(ISERROR(VLOOKUP(B766,LesName,1,FALSE)),"ошибка в наименовании",0))</f>
        <v>0</v>
      </c>
      <c r="AQ766" s="42">
        <f>IF(OR(AND(LEN(C766)&gt;0,LEN(B766)&gt;0,H766&lt;&gt;0),AND(LEN(C766)=0,LEN(B766)=0,H766=0)),0,"введены не все данные (графы Б, В, 9)")</f>
        <v>0</v>
      </c>
    </row>
    <row r="767" spans="1:43" hidden="1" x14ac:dyDescent="0.2">
      <c r="A767" s="34">
        <v>754</v>
      </c>
      <c r="B767" s="35"/>
      <c r="C767" s="35"/>
      <c r="D767" s="35"/>
      <c r="E767" s="35"/>
      <c r="F767" s="36"/>
      <c r="G767" s="37"/>
      <c r="H767" s="39">
        <f t="shared" si="143"/>
        <v>0</v>
      </c>
      <c r="I767" s="38"/>
      <c r="J767" s="38"/>
      <c r="K767" s="38"/>
      <c r="L767" s="38"/>
      <c r="M767" s="38"/>
      <c r="N767" s="38"/>
      <c r="O767" s="38"/>
      <c r="P767" s="38"/>
      <c r="Q767" s="38"/>
      <c r="R767" s="38"/>
      <c r="S767" s="38"/>
      <c r="T767" s="38"/>
      <c r="U767" s="38"/>
      <c r="V767" s="38"/>
      <c r="W767" s="37"/>
      <c r="Y767" s="40">
        <f t="shared" si="144"/>
        <v>754</v>
      </c>
      <c r="Z767" s="41" t="e">
        <f>IF($G$6="январь",ROUND(#REF!-#REF!,2),IF(#REF!&gt;=#REF!,0,ROUND(#REF!-#REF!,2)))</f>
        <v>#REF!</v>
      </c>
      <c r="AA767" s="32" t="e">
        <f>IF(#REF!&gt;#REF!,#REF!-#REF!,0)</f>
        <v>#REF!</v>
      </c>
      <c r="AB767" s="42" t="e">
        <f>IF($G$6="январь",ROUND(#REF!-#REF!,2),IF(#REF!&gt;=#REF!,0,ROUND(#REF!-#REF!,2)))</f>
        <v>#REF!</v>
      </c>
      <c r="AC767" s="32" t="e">
        <f>IF(#REF!&gt;#REF!,#REF!-#REF!,0)</f>
        <v>#REF!</v>
      </c>
      <c r="AD767" s="32">
        <f t="shared" si="134"/>
        <v>0</v>
      </c>
      <c r="AE767" s="41">
        <f t="shared" si="135"/>
        <v>0</v>
      </c>
      <c r="AF767" s="41">
        <f t="shared" si="136"/>
        <v>0</v>
      </c>
      <c r="AG767" s="41">
        <f t="shared" si="137"/>
        <v>0</v>
      </c>
      <c r="AH767" s="41">
        <f t="shared" si="138"/>
        <v>0</v>
      </c>
      <c r="AI767" s="41">
        <f t="shared" si="139"/>
        <v>0</v>
      </c>
      <c r="AJ767" s="41">
        <f t="shared" si="140"/>
        <v>0</v>
      </c>
      <c r="AK767" s="41">
        <f t="shared" si="141"/>
        <v>0</v>
      </c>
      <c r="AL767" s="41">
        <f t="shared" si="142"/>
        <v>0</v>
      </c>
      <c r="AN767" s="40">
        <f t="shared" si="145"/>
        <v>754</v>
      </c>
      <c r="AO7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7" s="42">
        <f>IF(B767="",0,IF(ISERROR(VLOOKUP(B767,LesName,1,FALSE)),"ошибка в наименовании",0))</f>
        <v>0</v>
      </c>
      <c r="AQ767" s="42">
        <f>IF(OR(AND(LEN(C767)&gt;0,LEN(B767)&gt;0,H767&lt;&gt;0),AND(LEN(C767)=0,LEN(B767)=0,H767=0)),0,"введены не все данные (графы Б, В, 9)")</f>
        <v>0</v>
      </c>
    </row>
    <row r="768" spans="1:43" hidden="1" x14ac:dyDescent="0.2">
      <c r="A768" s="34">
        <v>755</v>
      </c>
      <c r="B768" s="35"/>
      <c r="C768" s="35"/>
      <c r="D768" s="35"/>
      <c r="E768" s="35"/>
      <c r="F768" s="36"/>
      <c r="G768" s="37"/>
      <c r="H768" s="39">
        <f t="shared" si="143"/>
        <v>0</v>
      </c>
      <c r="I768" s="38"/>
      <c r="J768" s="38"/>
      <c r="K768" s="38"/>
      <c r="L768" s="38"/>
      <c r="M768" s="38"/>
      <c r="N768" s="38"/>
      <c r="O768" s="38"/>
      <c r="P768" s="38"/>
      <c r="Q768" s="38"/>
      <c r="R768" s="38"/>
      <c r="S768" s="38"/>
      <c r="T768" s="38"/>
      <c r="U768" s="38"/>
      <c r="V768" s="38"/>
      <c r="W768" s="37"/>
      <c r="Y768" s="40">
        <f t="shared" si="144"/>
        <v>755</v>
      </c>
      <c r="Z768" s="41" t="e">
        <f>IF($G$6="январь",ROUND(#REF!-#REF!,2),IF(#REF!&gt;=#REF!,0,ROUND(#REF!-#REF!,2)))</f>
        <v>#REF!</v>
      </c>
      <c r="AA768" s="32" t="e">
        <f>IF(#REF!&gt;#REF!,#REF!-#REF!,0)</f>
        <v>#REF!</v>
      </c>
      <c r="AB768" s="42" t="e">
        <f>IF($G$6="январь",ROUND(#REF!-#REF!,2),IF(#REF!&gt;=#REF!,0,ROUND(#REF!-#REF!,2)))</f>
        <v>#REF!</v>
      </c>
      <c r="AC768" s="32" t="e">
        <f>IF(#REF!&gt;#REF!,#REF!-#REF!,0)</f>
        <v>#REF!</v>
      </c>
      <c r="AD768" s="32">
        <f t="shared" si="134"/>
        <v>0</v>
      </c>
      <c r="AE768" s="41">
        <f t="shared" si="135"/>
        <v>0</v>
      </c>
      <c r="AF768" s="41">
        <f t="shared" si="136"/>
        <v>0</v>
      </c>
      <c r="AG768" s="41">
        <f t="shared" si="137"/>
        <v>0</v>
      </c>
      <c r="AH768" s="41">
        <f t="shared" si="138"/>
        <v>0</v>
      </c>
      <c r="AI768" s="41">
        <f t="shared" si="139"/>
        <v>0</v>
      </c>
      <c r="AJ768" s="41">
        <f t="shared" si="140"/>
        <v>0</v>
      </c>
      <c r="AK768" s="41">
        <f t="shared" si="141"/>
        <v>0</v>
      </c>
      <c r="AL768" s="41">
        <f t="shared" si="142"/>
        <v>0</v>
      </c>
      <c r="AN768" s="40">
        <f t="shared" si="145"/>
        <v>755</v>
      </c>
      <c r="AO7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8" s="42">
        <f>IF(B768="",0,IF(ISERROR(VLOOKUP(B768,LesName,1,FALSE)),"ошибка в наименовании",0))</f>
        <v>0</v>
      </c>
      <c r="AQ768" s="42">
        <f>IF(OR(AND(LEN(C768)&gt;0,LEN(B768)&gt;0,H768&lt;&gt;0),AND(LEN(C768)=0,LEN(B768)=0,H768=0)),0,"введены не все данные (графы Б, В, 9)")</f>
        <v>0</v>
      </c>
    </row>
    <row r="769" spans="1:43" hidden="1" x14ac:dyDescent="0.2">
      <c r="A769" s="34">
        <v>756</v>
      </c>
      <c r="B769" s="35"/>
      <c r="C769" s="35"/>
      <c r="D769" s="35"/>
      <c r="E769" s="35"/>
      <c r="F769" s="36"/>
      <c r="G769" s="37"/>
      <c r="H769" s="39">
        <f t="shared" si="143"/>
        <v>0</v>
      </c>
      <c r="I769" s="38"/>
      <c r="J769" s="38"/>
      <c r="K769" s="38"/>
      <c r="L769" s="38"/>
      <c r="M769" s="38"/>
      <c r="N769" s="38"/>
      <c r="O769" s="38"/>
      <c r="P769" s="38"/>
      <c r="Q769" s="38"/>
      <c r="R769" s="38"/>
      <c r="S769" s="38"/>
      <c r="T769" s="38"/>
      <c r="U769" s="38"/>
      <c r="V769" s="38"/>
      <c r="W769" s="37"/>
      <c r="Y769" s="40">
        <f t="shared" si="144"/>
        <v>756</v>
      </c>
      <c r="Z769" s="41" t="e">
        <f>IF($G$6="январь",ROUND(#REF!-#REF!,2),IF(#REF!&gt;=#REF!,0,ROUND(#REF!-#REF!,2)))</f>
        <v>#REF!</v>
      </c>
      <c r="AA769" s="32" t="e">
        <f>IF(#REF!&gt;#REF!,#REF!-#REF!,0)</f>
        <v>#REF!</v>
      </c>
      <c r="AB769" s="42" t="e">
        <f>IF($G$6="январь",ROUND(#REF!-#REF!,2),IF(#REF!&gt;=#REF!,0,ROUND(#REF!-#REF!,2)))</f>
        <v>#REF!</v>
      </c>
      <c r="AC769" s="32" t="e">
        <f>IF(#REF!&gt;#REF!,#REF!-#REF!,0)</f>
        <v>#REF!</v>
      </c>
      <c r="AD769" s="32">
        <f t="shared" si="134"/>
        <v>0</v>
      </c>
      <c r="AE769" s="41">
        <f t="shared" si="135"/>
        <v>0</v>
      </c>
      <c r="AF769" s="41">
        <f t="shared" si="136"/>
        <v>0</v>
      </c>
      <c r="AG769" s="41">
        <f t="shared" si="137"/>
        <v>0</v>
      </c>
      <c r="AH769" s="41">
        <f t="shared" si="138"/>
        <v>0</v>
      </c>
      <c r="AI769" s="41">
        <f t="shared" si="139"/>
        <v>0</v>
      </c>
      <c r="AJ769" s="41">
        <f t="shared" si="140"/>
        <v>0</v>
      </c>
      <c r="AK769" s="41">
        <f t="shared" si="141"/>
        <v>0</v>
      </c>
      <c r="AL769" s="41">
        <f t="shared" si="142"/>
        <v>0</v>
      </c>
      <c r="AN769" s="40">
        <f t="shared" si="145"/>
        <v>756</v>
      </c>
      <c r="AO7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69" s="42">
        <f>IF(B769="",0,IF(ISERROR(VLOOKUP(B769,LesName,1,FALSE)),"ошибка в наименовании",0))</f>
        <v>0</v>
      </c>
      <c r="AQ769" s="42">
        <f>IF(OR(AND(LEN(C769)&gt;0,LEN(B769)&gt;0,H769&lt;&gt;0),AND(LEN(C769)=0,LEN(B769)=0,H769=0)),0,"введены не все данные (графы Б, В, 9)")</f>
        <v>0</v>
      </c>
    </row>
    <row r="770" spans="1:43" hidden="1" x14ac:dyDescent="0.2">
      <c r="A770" s="34">
        <v>757</v>
      </c>
      <c r="B770" s="35"/>
      <c r="C770" s="35"/>
      <c r="D770" s="35"/>
      <c r="E770" s="35"/>
      <c r="F770" s="36"/>
      <c r="G770" s="37"/>
      <c r="H770" s="39">
        <f t="shared" si="143"/>
        <v>0</v>
      </c>
      <c r="I770" s="38"/>
      <c r="J770" s="38"/>
      <c r="K770" s="38"/>
      <c r="L770" s="38"/>
      <c r="M770" s="38"/>
      <c r="N770" s="38"/>
      <c r="O770" s="38"/>
      <c r="P770" s="38"/>
      <c r="Q770" s="38"/>
      <c r="R770" s="38"/>
      <c r="S770" s="38"/>
      <c r="T770" s="38"/>
      <c r="U770" s="38"/>
      <c r="V770" s="38"/>
      <c r="W770" s="37"/>
      <c r="Y770" s="40">
        <f t="shared" si="144"/>
        <v>757</v>
      </c>
      <c r="Z770" s="41" t="e">
        <f>IF($G$6="январь",ROUND(#REF!-#REF!,2),IF(#REF!&gt;=#REF!,0,ROUND(#REF!-#REF!,2)))</f>
        <v>#REF!</v>
      </c>
      <c r="AA770" s="32" t="e">
        <f>IF(#REF!&gt;#REF!,#REF!-#REF!,0)</f>
        <v>#REF!</v>
      </c>
      <c r="AB770" s="42" t="e">
        <f>IF($G$6="январь",ROUND(#REF!-#REF!,2),IF(#REF!&gt;=#REF!,0,ROUND(#REF!-#REF!,2)))</f>
        <v>#REF!</v>
      </c>
      <c r="AC770" s="32" t="e">
        <f>IF(#REF!&gt;#REF!,#REF!-#REF!,0)</f>
        <v>#REF!</v>
      </c>
      <c r="AD770" s="32">
        <f t="shared" si="134"/>
        <v>0</v>
      </c>
      <c r="AE770" s="41">
        <f t="shared" si="135"/>
        <v>0</v>
      </c>
      <c r="AF770" s="41">
        <f t="shared" si="136"/>
        <v>0</v>
      </c>
      <c r="AG770" s="41">
        <f t="shared" si="137"/>
        <v>0</v>
      </c>
      <c r="AH770" s="41">
        <f t="shared" si="138"/>
        <v>0</v>
      </c>
      <c r="AI770" s="41">
        <f t="shared" si="139"/>
        <v>0</v>
      </c>
      <c r="AJ770" s="41">
        <f t="shared" si="140"/>
        <v>0</v>
      </c>
      <c r="AK770" s="41">
        <f t="shared" si="141"/>
        <v>0</v>
      </c>
      <c r="AL770" s="41">
        <f t="shared" si="142"/>
        <v>0</v>
      </c>
      <c r="AN770" s="40">
        <f t="shared" si="145"/>
        <v>757</v>
      </c>
      <c r="AO7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0" s="42">
        <f>IF(B770="",0,IF(ISERROR(VLOOKUP(B770,LesName,1,FALSE)),"ошибка в наименовании",0))</f>
        <v>0</v>
      </c>
      <c r="AQ770" s="42">
        <f>IF(OR(AND(LEN(C770)&gt;0,LEN(B770)&gt;0,H770&lt;&gt;0),AND(LEN(C770)=0,LEN(B770)=0,H770=0)),0,"введены не все данные (графы Б, В, 9)")</f>
        <v>0</v>
      </c>
    </row>
    <row r="771" spans="1:43" hidden="1" x14ac:dyDescent="0.2">
      <c r="A771" s="34">
        <v>758</v>
      </c>
      <c r="B771" s="35"/>
      <c r="C771" s="35"/>
      <c r="D771" s="35"/>
      <c r="E771" s="35"/>
      <c r="F771" s="36"/>
      <c r="G771" s="37"/>
      <c r="H771" s="39">
        <f t="shared" si="143"/>
        <v>0</v>
      </c>
      <c r="I771" s="38"/>
      <c r="J771" s="38"/>
      <c r="K771" s="38"/>
      <c r="L771" s="38"/>
      <c r="M771" s="38"/>
      <c r="N771" s="38"/>
      <c r="O771" s="38"/>
      <c r="P771" s="38"/>
      <c r="Q771" s="38"/>
      <c r="R771" s="38"/>
      <c r="S771" s="38"/>
      <c r="T771" s="38"/>
      <c r="U771" s="38"/>
      <c r="V771" s="38"/>
      <c r="W771" s="37"/>
      <c r="Y771" s="40">
        <f t="shared" si="144"/>
        <v>758</v>
      </c>
      <c r="Z771" s="41" t="e">
        <f>IF($G$6="январь",ROUND(#REF!-#REF!,2),IF(#REF!&gt;=#REF!,0,ROUND(#REF!-#REF!,2)))</f>
        <v>#REF!</v>
      </c>
      <c r="AA771" s="32" t="e">
        <f>IF(#REF!&gt;#REF!,#REF!-#REF!,0)</f>
        <v>#REF!</v>
      </c>
      <c r="AB771" s="42" t="e">
        <f>IF($G$6="январь",ROUND(#REF!-#REF!,2),IF(#REF!&gt;=#REF!,0,ROUND(#REF!-#REF!,2)))</f>
        <v>#REF!</v>
      </c>
      <c r="AC771" s="32" t="e">
        <f>IF(#REF!&gt;#REF!,#REF!-#REF!,0)</f>
        <v>#REF!</v>
      </c>
      <c r="AD771" s="32">
        <f t="shared" si="134"/>
        <v>0</v>
      </c>
      <c r="AE771" s="41">
        <f t="shared" si="135"/>
        <v>0</v>
      </c>
      <c r="AF771" s="41">
        <f t="shared" si="136"/>
        <v>0</v>
      </c>
      <c r="AG771" s="41">
        <f t="shared" si="137"/>
        <v>0</v>
      </c>
      <c r="AH771" s="41">
        <f t="shared" si="138"/>
        <v>0</v>
      </c>
      <c r="AI771" s="41">
        <f t="shared" si="139"/>
        <v>0</v>
      </c>
      <c r="AJ771" s="41">
        <f t="shared" si="140"/>
        <v>0</v>
      </c>
      <c r="AK771" s="41">
        <f t="shared" si="141"/>
        <v>0</v>
      </c>
      <c r="AL771" s="41">
        <f t="shared" si="142"/>
        <v>0</v>
      </c>
      <c r="AN771" s="40">
        <f t="shared" si="145"/>
        <v>758</v>
      </c>
      <c r="AO7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1" s="42">
        <f>IF(B771="",0,IF(ISERROR(VLOOKUP(B771,LesName,1,FALSE)),"ошибка в наименовании",0))</f>
        <v>0</v>
      </c>
      <c r="AQ771" s="42">
        <f>IF(OR(AND(LEN(C771)&gt;0,LEN(B771)&gt;0,H771&lt;&gt;0),AND(LEN(C771)=0,LEN(B771)=0,H771=0)),0,"введены не все данные (графы Б, В, 9)")</f>
        <v>0</v>
      </c>
    </row>
    <row r="772" spans="1:43" hidden="1" x14ac:dyDescent="0.2">
      <c r="A772" s="34">
        <v>759</v>
      </c>
      <c r="B772" s="35"/>
      <c r="C772" s="35"/>
      <c r="D772" s="35"/>
      <c r="E772" s="35"/>
      <c r="F772" s="36"/>
      <c r="G772" s="37"/>
      <c r="H772" s="39">
        <f t="shared" si="143"/>
        <v>0</v>
      </c>
      <c r="I772" s="38"/>
      <c r="J772" s="38"/>
      <c r="K772" s="38"/>
      <c r="L772" s="38"/>
      <c r="M772" s="38"/>
      <c r="N772" s="38"/>
      <c r="O772" s="38"/>
      <c r="P772" s="38"/>
      <c r="Q772" s="38"/>
      <c r="R772" s="38"/>
      <c r="S772" s="38"/>
      <c r="T772" s="38"/>
      <c r="U772" s="38"/>
      <c r="V772" s="38"/>
      <c r="W772" s="37"/>
      <c r="Y772" s="40">
        <f t="shared" si="144"/>
        <v>759</v>
      </c>
      <c r="Z772" s="41" t="e">
        <f>IF($G$6="январь",ROUND(#REF!-#REF!,2),IF(#REF!&gt;=#REF!,0,ROUND(#REF!-#REF!,2)))</f>
        <v>#REF!</v>
      </c>
      <c r="AA772" s="32" t="e">
        <f>IF(#REF!&gt;#REF!,#REF!-#REF!,0)</f>
        <v>#REF!</v>
      </c>
      <c r="AB772" s="42" t="e">
        <f>IF($G$6="январь",ROUND(#REF!-#REF!,2),IF(#REF!&gt;=#REF!,0,ROUND(#REF!-#REF!,2)))</f>
        <v>#REF!</v>
      </c>
      <c r="AC772" s="32" t="e">
        <f>IF(#REF!&gt;#REF!,#REF!-#REF!,0)</f>
        <v>#REF!</v>
      </c>
      <c r="AD772" s="32">
        <f t="shared" si="134"/>
        <v>0</v>
      </c>
      <c r="AE772" s="41">
        <f t="shared" si="135"/>
        <v>0</v>
      </c>
      <c r="AF772" s="41">
        <f t="shared" si="136"/>
        <v>0</v>
      </c>
      <c r="AG772" s="41">
        <f t="shared" si="137"/>
        <v>0</v>
      </c>
      <c r="AH772" s="41">
        <f t="shared" si="138"/>
        <v>0</v>
      </c>
      <c r="AI772" s="41">
        <f t="shared" si="139"/>
        <v>0</v>
      </c>
      <c r="AJ772" s="41">
        <f t="shared" si="140"/>
        <v>0</v>
      </c>
      <c r="AK772" s="41">
        <f t="shared" si="141"/>
        <v>0</v>
      </c>
      <c r="AL772" s="41">
        <f t="shared" si="142"/>
        <v>0</v>
      </c>
      <c r="AN772" s="40">
        <f t="shared" si="145"/>
        <v>759</v>
      </c>
      <c r="AO7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2" s="42">
        <f>IF(B772="",0,IF(ISERROR(VLOOKUP(B772,LesName,1,FALSE)),"ошибка в наименовании",0))</f>
        <v>0</v>
      </c>
      <c r="AQ772" s="42">
        <f>IF(OR(AND(LEN(C772)&gt;0,LEN(B772)&gt;0,H772&lt;&gt;0),AND(LEN(C772)=0,LEN(B772)=0,H772=0)),0,"введены не все данные (графы Б, В, 9)")</f>
        <v>0</v>
      </c>
    </row>
    <row r="773" spans="1:43" hidden="1" x14ac:dyDescent="0.2">
      <c r="A773" s="34">
        <v>760</v>
      </c>
      <c r="B773" s="35"/>
      <c r="C773" s="35"/>
      <c r="D773" s="35"/>
      <c r="E773" s="35"/>
      <c r="F773" s="36"/>
      <c r="G773" s="37"/>
      <c r="H773" s="39">
        <f t="shared" si="143"/>
        <v>0</v>
      </c>
      <c r="I773" s="38"/>
      <c r="J773" s="38"/>
      <c r="K773" s="38"/>
      <c r="L773" s="38"/>
      <c r="M773" s="38"/>
      <c r="N773" s="38"/>
      <c r="O773" s="38"/>
      <c r="P773" s="38"/>
      <c r="Q773" s="38"/>
      <c r="R773" s="38"/>
      <c r="S773" s="38"/>
      <c r="T773" s="38"/>
      <c r="U773" s="38"/>
      <c r="V773" s="38"/>
      <c r="W773" s="37"/>
      <c r="Y773" s="40">
        <f t="shared" si="144"/>
        <v>760</v>
      </c>
      <c r="Z773" s="41" t="e">
        <f>IF($G$6="январь",ROUND(#REF!-#REF!,2),IF(#REF!&gt;=#REF!,0,ROUND(#REF!-#REF!,2)))</f>
        <v>#REF!</v>
      </c>
      <c r="AA773" s="32" t="e">
        <f>IF(#REF!&gt;#REF!,#REF!-#REF!,0)</f>
        <v>#REF!</v>
      </c>
      <c r="AB773" s="42" t="e">
        <f>IF($G$6="январь",ROUND(#REF!-#REF!,2),IF(#REF!&gt;=#REF!,0,ROUND(#REF!-#REF!,2)))</f>
        <v>#REF!</v>
      </c>
      <c r="AC773" s="32" t="e">
        <f>IF(#REF!&gt;#REF!,#REF!-#REF!,0)</f>
        <v>#REF!</v>
      </c>
      <c r="AD773" s="32">
        <f t="shared" si="134"/>
        <v>0</v>
      </c>
      <c r="AE773" s="41">
        <f t="shared" si="135"/>
        <v>0</v>
      </c>
      <c r="AF773" s="41">
        <f t="shared" si="136"/>
        <v>0</v>
      </c>
      <c r="AG773" s="41">
        <f t="shared" si="137"/>
        <v>0</v>
      </c>
      <c r="AH773" s="41">
        <f t="shared" si="138"/>
        <v>0</v>
      </c>
      <c r="AI773" s="41">
        <f t="shared" si="139"/>
        <v>0</v>
      </c>
      <c r="AJ773" s="41">
        <f t="shared" si="140"/>
        <v>0</v>
      </c>
      <c r="AK773" s="41">
        <f t="shared" si="141"/>
        <v>0</v>
      </c>
      <c r="AL773" s="41">
        <f t="shared" si="142"/>
        <v>0</v>
      </c>
      <c r="AN773" s="40">
        <f t="shared" si="145"/>
        <v>760</v>
      </c>
      <c r="AO7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3" s="42">
        <f>IF(B773="",0,IF(ISERROR(VLOOKUP(B773,LesName,1,FALSE)),"ошибка в наименовании",0))</f>
        <v>0</v>
      </c>
      <c r="AQ773" s="42">
        <f>IF(OR(AND(LEN(C773)&gt;0,LEN(B773)&gt;0,H773&lt;&gt;0),AND(LEN(C773)=0,LEN(B773)=0,H773=0)),0,"введены не все данные (графы Б, В, 9)")</f>
        <v>0</v>
      </c>
    </row>
    <row r="774" spans="1:43" hidden="1" x14ac:dyDescent="0.2">
      <c r="A774" s="34">
        <v>761</v>
      </c>
      <c r="B774" s="35"/>
      <c r="C774" s="35"/>
      <c r="D774" s="35"/>
      <c r="E774" s="35"/>
      <c r="F774" s="36"/>
      <c r="G774" s="37"/>
      <c r="H774" s="39">
        <f t="shared" si="143"/>
        <v>0</v>
      </c>
      <c r="I774" s="38"/>
      <c r="J774" s="38"/>
      <c r="K774" s="38"/>
      <c r="L774" s="38"/>
      <c r="M774" s="38"/>
      <c r="N774" s="38"/>
      <c r="O774" s="38"/>
      <c r="P774" s="38"/>
      <c r="Q774" s="38"/>
      <c r="R774" s="38"/>
      <c r="S774" s="38"/>
      <c r="T774" s="38"/>
      <c r="U774" s="38"/>
      <c r="V774" s="38"/>
      <c r="W774" s="37"/>
      <c r="Y774" s="40">
        <f t="shared" si="144"/>
        <v>761</v>
      </c>
      <c r="Z774" s="41" t="e">
        <f>IF($G$6="январь",ROUND(#REF!-#REF!,2),IF(#REF!&gt;=#REF!,0,ROUND(#REF!-#REF!,2)))</f>
        <v>#REF!</v>
      </c>
      <c r="AA774" s="32" t="e">
        <f>IF(#REF!&gt;#REF!,#REF!-#REF!,0)</f>
        <v>#REF!</v>
      </c>
      <c r="AB774" s="42" t="e">
        <f>IF($G$6="январь",ROUND(#REF!-#REF!,2),IF(#REF!&gt;=#REF!,0,ROUND(#REF!-#REF!,2)))</f>
        <v>#REF!</v>
      </c>
      <c r="AC774" s="32" t="e">
        <f>IF(#REF!&gt;#REF!,#REF!-#REF!,0)</f>
        <v>#REF!</v>
      </c>
      <c r="AD774" s="32">
        <f t="shared" si="134"/>
        <v>0</v>
      </c>
      <c r="AE774" s="41">
        <f t="shared" si="135"/>
        <v>0</v>
      </c>
      <c r="AF774" s="41">
        <f t="shared" si="136"/>
        <v>0</v>
      </c>
      <c r="AG774" s="41">
        <f t="shared" si="137"/>
        <v>0</v>
      </c>
      <c r="AH774" s="41">
        <f t="shared" si="138"/>
        <v>0</v>
      </c>
      <c r="AI774" s="41">
        <f t="shared" si="139"/>
        <v>0</v>
      </c>
      <c r="AJ774" s="41">
        <f t="shared" si="140"/>
        <v>0</v>
      </c>
      <c r="AK774" s="41">
        <f t="shared" si="141"/>
        <v>0</v>
      </c>
      <c r="AL774" s="41">
        <f t="shared" si="142"/>
        <v>0</v>
      </c>
      <c r="AN774" s="40">
        <f t="shared" si="145"/>
        <v>761</v>
      </c>
      <c r="AO7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4" s="42">
        <f>IF(B774="",0,IF(ISERROR(VLOOKUP(B774,LesName,1,FALSE)),"ошибка в наименовании",0))</f>
        <v>0</v>
      </c>
      <c r="AQ774" s="42">
        <f>IF(OR(AND(LEN(C774)&gt;0,LEN(B774)&gt;0,H774&lt;&gt;0),AND(LEN(C774)=0,LEN(B774)=0,H774=0)),0,"введены не все данные (графы Б, В, 9)")</f>
        <v>0</v>
      </c>
    </row>
    <row r="775" spans="1:43" hidden="1" x14ac:dyDescent="0.2">
      <c r="A775" s="34">
        <v>762</v>
      </c>
      <c r="B775" s="35"/>
      <c r="C775" s="35"/>
      <c r="D775" s="35"/>
      <c r="E775" s="35"/>
      <c r="F775" s="36"/>
      <c r="G775" s="37"/>
      <c r="H775" s="39">
        <f t="shared" si="143"/>
        <v>0</v>
      </c>
      <c r="I775" s="38"/>
      <c r="J775" s="38"/>
      <c r="K775" s="38"/>
      <c r="L775" s="38"/>
      <c r="M775" s="38"/>
      <c r="N775" s="38"/>
      <c r="O775" s="38"/>
      <c r="P775" s="38"/>
      <c r="Q775" s="38"/>
      <c r="R775" s="38"/>
      <c r="S775" s="38"/>
      <c r="T775" s="38"/>
      <c r="U775" s="38"/>
      <c r="V775" s="38"/>
      <c r="W775" s="37"/>
      <c r="Y775" s="40">
        <f t="shared" si="144"/>
        <v>762</v>
      </c>
      <c r="Z775" s="41" t="e">
        <f>IF($G$6="январь",ROUND(#REF!-#REF!,2),IF(#REF!&gt;=#REF!,0,ROUND(#REF!-#REF!,2)))</f>
        <v>#REF!</v>
      </c>
      <c r="AA775" s="32" t="e">
        <f>IF(#REF!&gt;#REF!,#REF!-#REF!,0)</f>
        <v>#REF!</v>
      </c>
      <c r="AB775" s="42" t="e">
        <f>IF($G$6="январь",ROUND(#REF!-#REF!,2),IF(#REF!&gt;=#REF!,0,ROUND(#REF!-#REF!,2)))</f>
        <v>#REF!</v>
      </c>
      <c r="AC775" s="32" t="e">
        <f>IF(#REF!&gt;#REF!,#REF!-#REF!,0)</f>
        <v>#REF!</v>
      </c>
      <c r="AD775" s="32">
        <f t="shared" si="134"/>
        <v>0</v>
      </c>
      <c r="AE775" s="41">
        <f t="shared" si="135"/>
        <v>0</v>
      </c>
      <c r="AF775" s="41">
        <f t="shared" si="136"/>
        <v>0</v>
      </c>
      <c r="AG775" s="41">
        <f t="shared" si="137"/>
        <v>0</v>
      </c>
      <c r="AH775" s="41">
        <f t="shared" si="138"/>
        <v>0</v>
      </c>
      <c r="AI775" s="41">
        <f t="shared" si="139"/>
        <v>0</v>
      </c>
      <c r="AJ775" s="41">
        <f t="shared" si="140"/>
        <v>0</v>
      </c>
      <c r="AK775" s="41">
        <f t="shared" si="141"/>
        <v>0</v>
      </c>
      <c r="AL775" s="41">
        <f t="shared" si="142"/>
        <v>0</v>
      </c>
      <c r="AN775" s="40">
        <f t="shared" si="145"/>
        <v>762</v>
      </c>
      <c r="AO7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5" s="42">
        <f>IF(B775="",0,IF(ISERROR(VLOOKUP(B775,LesName,1,FALSE)),"ошибка в наименовании",0))</f>
        <v>0</v>
      </c>
      <c r="AQ775" s="42">
        <f>IF(OR(AND(LEN(C775)&gt;0,LEN(B775)&gt;0,H775&lt;&gt;0),AND(LEN(C775)=0,LEN(B775)=0,H775=0)),0,"введены не все данные (графы Б, В, 9)")</f>
        <v>0</v>
      </c>
    </row>
    <row r="776" spans="1:43" hidden="1" x14ac:dyDescent="0.2">
      <c r="A776" s="34">
        <v>763</v>
      </c>
      <c r="B776" s="35"/>
      <c r="C776" s="35"/>
      <c r="D776" s="35"/>
      <c r="E776" s="35"/>
      <c r="F776" s="36"/>
      <c r="G776" s="37"/>
      <c r="H776" s="39">
        <f t="shared" si="143"/>
        <v>0</v>
      </c>
      <c r="I776" s="38"/>
      <c r="J776" s="38"/>
      <c r="K776" s="38"/>
      <c r="L776" s="38"/>
      <c r="M776" s="38"/>
      <c r="N776" s="38"/>
      <c r="O776" s="38"/>
      <c r="P776" s="38"/>
      <c r="Q776" s="38"/>
      <c r="R776" s="38"/>
      <c r="S776" s="38"/>
      <c r="T776" s="38"/>
      <c r="U776" s="38"/>
      <c r="V776" s="38"/>
      <c r="W776" s="37"/>
      <c r="Y776" s="40">
        <f t="shared" si="144"/>
        <v>763</v>
      </c>
      <c r="Z776" s="41" t="e">
        <f>IF($G$6="январь",ROUND(#REF!-#REF!,2),IF(#REF!&gt;=#REF!,0,ROUND(#REF!-#REF!,2)))</f>
        <v>#REF!</v>
      </c>
      <c r="AA776" s="32" t="e">
        <f>IF(#REF!&gt;#REF!,#REF!-#REF!,0)</f>
        <v>#REF!</v>
      </c>
      <c r="AB776" s="42" t="e">
        <f>IF($G$6="январь",ROUND(#REF!-#REF!,2),IF(#REF!&gt;=#REF!,0,ROUND(#REF!-#REF!,2)))</f>
        <v>#REF!</v>
      </c>
      <c r="AC776" s="32" t="e">
        <f>IF(#REF!&gt;#REF!,#REF!-#REF!,0)</f>
        <v>#REF!</v>
      </c>
      <c r="AD776" s="32">
        <f t="shared" si="134"/>
        <v>0</v>
      </c>
      <c r="AE776" s="41">
        <f t="shared" si="135"/>
        <v>0</v>
      </c>
      <c r="AF776" s="41">
        <f t="shared" si="136"/>
        <v>0</v>
      </c>
      <c r="AG776" s="41">
        <f t="shared" si="137"/>
        <v>0</v>
      </c>
      <c r="AH776" s="41">
        <f t="shared" si="138"/>
        <v>0</v>
      </c>
      <c r="AI776" s="41">
        <f t="shared" si="139"/>
        <v>0</v>
      </c>
      <c r="AJ776" s="41">
        <f t="shared" si="140"/>
        <v>0</v>
      </c>
      <c r="AK776" s="41">
        <f t="shared" si="141"/>
        <v>0</v>
      </c>
      <c r="AL776" s="41">
        <f t="shared" si="142"/>
        <v>0</v>
      </c>
      <c r="AN776" s="40">
        <f t="shared" si="145"/>
        <v>763</v>
      </c>
      <c r="AO7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6" s="42">
        <f>IF(B776="",0,IF(ISERROR(VLOOKUP(B776,LesName,1,FALSE)),"ошибка в наименовании",0))</f>
        <v>0</v>
      </c>
      <c r="AQ776" s="42">
        <f>IF(OR(AND(LEN(C776)&gt;0,LEN(B776)&gt;0,H776&lt;&gt;0),AND(LEN(C776)=0,LEN(B776)=0,H776=0)),0,"введены не все данные (графы Б, В, 9)")</f>
        <v>0</v>
      </c>
    </row>
    <row r="777" spans="1:43" hidden="1" x14ac:dyDescent="0.2">
      <c r="A777" s="34">
        <v>764</v>
      </c>
      <c r="B777" s="35"/>
      <c r="C777" s="35"/>
      <c r="D777" s="35"/>
      <c r="E777" s="35"/>
      <c r="F777" s="36"/>
      <c r="G777" s="37"/>
      <c r="H777" s="39">
        <f t="shared" si="143"/>
        <v>0</v>
      </c>
      <c r="I777" s="38"/>
      <c r="J777" s="38"/>
      <c r="K777" s="38"/>
      <c r="L777" s="38"/>
      <c r="M777" s="38"/>
      <c r="N777" s="38"/>
      <c r="O777" s="38"/>
      <c r="P777" s="38"/>
      <c r="Q777" s="38"/>
      <c r="R777" s="38"/>
      <c r="S777" s="38"/>
      <c r="T777" s="38"/>
      <c r="U777" s="38"/>
      <c r="V777" s="38"/>
      <c r="W777" s="37"/>
      <c r="Y777" s="40">
        <f t="shared" si="144"/>
        <v>764</v>
      </c>
      <c r="Z777" s="41" t="e">
        <f>IF($G$6="январь",ROUND(#REF!-#REF!,2),IF(#REF!&gt;=#REF!,0,ROUND(#REF!-#REF!,2)))</f>
        <v>#REF!</v>
      </c>
      <c r="AA777" s="32" t="e">
        <f>IF(#REF!&gt;#REF!,#REF!-#REF!,0)</f>
        <v>#REF!</v>
      </c>
      <c r="AB777" s="42" t="e">
        <f>IF($G$6="январь",ROUND(#REF!-#REF!,2),IF(#REF!&gt;=#REF!,0,ROUND(#REF!-#REF!,2)))</f>
        <v>#REF!</v>
      </c>
      <c r="AC777" s="32" t="e">
        <f>IF(#REF!&gt;#REF!,#REF!-#REF!,0)</f>
        <v>#REF!</v>
      </c>
      <c r="AD777" s="32">
        <f t="shared" si="134"/>
        <v>0</v>
      </c>
      <c r="AE777" s="41">
        <f t="shared" si="135"/>
        <v>0</v>
      </c>
      <c r="AF777" s="41">
        <f t="shared" si="136"/>
        <v>0</v>
      </c>
      <c r="AG777" s="41">
        <f t="shared" si="137"/>
        <v>0</v>
      </c>
      <c r="AH777" s="41">
        <f t="shared" si="138"/>
        <v>0</v>
      </c>
      <c r="AI777" s="41">
        <f t="shared" si="139"/>
        <v>0</v>
      </c>
      <c r="AJ777" s="41">
        <f t="shared" si="140"/>
        <v>0</v>
      </c>
      <c r="AK777" s="41">
        <f t="shared" si="141"/>
        <v>0</v>
      </c>
      <c r="AL777" s="41">
        <f t="shared" si="142"/>
        <v>0</v>
      </c>
      <c r="AN777" s="40">
        <f t="shared" si="145"/>
        <v>764</v>
      </c>
      <c r="AO7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7" s="42">
        <f>IF(B777="",0,IF(ISERROR(VLOOKUP(B777,LesName,1,FALSE)),"ошибка в наименовании",0))</f>
        <v>0</v>
      </c>
      <c r="AQ777" s="42">
        <f>IF(OR(AND(LEN(C777)&gt;0,LEN(B777)&gt;0,H777&lt;&gt;0),AND(LEN(C777)=0,LEN(B777)=0,H777=0)),0,"введены не все данные (графы Б, В, 9)")</f>
        <v>0</v>
      </c>
    </row>
    <row r="778" spans="1:43" hidden="1" x14ac:dyDescent="0.2">
      <c r="A778" s="34">
        <v>765</v>
      </c>
      <c r="B778" s="35"/>
      <c r="C778" s="35"/>
      <c r="D778" s="35"/>
      <c r="E778" s="35"/>
      <c r="F778" s="36"/>
      <c r="G778" s="37"/>
      <c r="H778" s="39">
        <f t="shared" si="143"/>
        <v>0</v>
      </c>
      <c r="I778" s="38"/>
      <c r="J778" s="38"/>
      <c r="K778" s="38"/>
      <c r="L778" s="38"/>
      <c r="M778" s="38"/>
      <c r="N778" s="38"/>
      <c r="O778" s="38"/>
      <c r="P778" s="38"/>
      <c r="Q778" s="38"/>
      <c r="R778" s="38"/>
      <c r="S778" s="38"/>
      <c r="T778" s="38"/>
      <c r="U778" s="38"/>
      <c r="V778" s="38"/>
      <c r="W778" s="37"/>
      <c r="Y778" s="40">
        <f t="shared" si="144"/>
        <v>765</v>
      </c>
      <c r="Z778" s="41" t="e">
        <f>IF($G$6="январь",ROUND(#REF!-#REF!,2),IF(#REF!&gt;=#REF!,0,ROUND(#REF!-#REF!,2)))</f>
        <v>#REF!</v>
      </c>
      <c r="AA778" s="32" t="e">
        <f>IF(#REF!&gt;#REF!,#REF!-#REF!,0)</f>
        <v>#REF!</v>
      </c>
      <c r="AB778" s="42" t="e">
        <f>IF($G$6="январь",ROUND(#REF!-#REF!,2),IF(#REF!&gt;=#REF!,0,ROUND(#REF!-#REF!,2)))</f>
        <v>#REF!</v>
      </c>
      <c r="AC778" s="32" t="e">
        <f>IF(#REF!&gt;#REF!,#REF!-#REF!,0)</f>
        <v>#REF!</v>
      </c>
      <c r="AD778" s="32">
        <f t="shared" si="134"/>
        <v>0</v>
      </c>
      <c r="AE778" s="41">
        <f t="shared" si="135"/>
        <v>0</v>
      </c>
      <c r="AF778" s="41">
        <f t="shared" si="136"/>
        <v>0</v>
      </c>
      <c r="AG778" s="41">
        <f t="shared" si="137"/>
        <v>0</v>
      </c>
      <c r="AH778" s="41">
        <f t="shared" si="138"/>
        <v>0</v>
      </c>
      <c r="AI778" s="41">
        <f t="shared" si="139"/>
        <v>0</v>
      </c>
      <c r="AJ778" s="41">
        <f t="shared" si="140"/>
        <v>0</v>
      </c>
      <c r="AK778" s="41">
        <f t="shared" si="141"/>
        <v>0</v>
      </c>
      <c r="AL778" s="41">
        <f t="shared" si="142"/>
        <v>0</v>
      </c>
      <c r="AN778" s="40">
        <f t="shared" si="145"/>
        <v>765</v>
      </c>
      <c r="AO7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8" s="42">
        <f>IF(B778="",0,IF(ISERROR(VLOOKUP(B778,LesName,1,FALSE)),"ошибка в наименовании",0))</f>
        <v>0</v>
      </c>
      <c r="AQ778" s="42">
        <f>IF(OR(AND(LEN(C778)&gt;0,LEN(B778)&gt;0,H778&lt;&gt;0),AND(LEN(C778)=0,LEN(B778)=0,H778=0)),0,"введены не все данные (графы Б, В, 9)")</f>
        <v>0</v>
      </c>
    </row>
    <row r="779" spans="1:43" hidden="1" x14ac:dyDescent="0.2">
      <c r="A779" s="34">
        <v>766</v>
      </c>
      <c r="B779" s="35"/>
      <c r="C779" s="35"/>
      <c r="D779" s="35"/>
      <c r="E779" s="35"/>
      <c r="F779" s="36"/>
      <c r="G779" s="37"/>
      <c r="H779" s="39">
        <f t="shared" si="143"/>
        <v>0</v>
      </c>
      <c r="I779" s="38"/>
      <c r="J779" s="38"/>
      <c r="K779" s="38"/>
      <c r="L779" s="38"/>
      <c r="M779" s="38"/>
      <c r="N779" s="38"/>
      <c r="O779" s="38"/>
      <c r="P779" s="38"/>
      <c r="Q779" s="38"/>
      <c r="R779" s="38"/>
      <c r="S779" s="38"/>
      <c r="T779" s="38"/>
      <c r="U779" s="38"/>
      <c r="V779" s="38"/>
      <c r="W779" s="37"/>
      <c r="Y779" s="40">
        <f t="shared" si="144"/>
        <v>766</v>
      </c>
      <c r="Z779" s="41" t="e">
        <f>IF($G$6="январь",ROUND(#REF!-#REF!,2),IF(#REF!&gt;=#REF!,0,ROUND(#REF!-#REF!,2)))</f>
        <v>#REF!</v>
      </c>
      <c r="AA779" s="32" t="e">
        <f>IF(#REF!&gt;#REF!,#REF!-#REF!,0)</f>
        <v>#REF!</v>
      </c>
      <c r="AB779" s="42" t="e">
        <f>IF($G$6="январь",ROUND(#REF!-#REF!,2),IF(#REF!&gt;=#REF!,0,ROUND(#REF!-#REF!,2)))</f>
        <v>#REF!</v>
      </c>
      <c r="AC779" s="32" t="e">
        <f>IF(#REF!&gt;#REF!,#REF!-#REF!,0)</f>
        <v>#REF!</v>
      </c>
      <c r="AD779" s="32">
        <f t="shared" si="134"/>
        <v>0</v>
      </c>
      <c r="AE779" s="41">
        <f t="shared" si="135"/>
        <v>0</v>
      </c>
      <c r="AF779" s="41">
        <f t="shared" si="136"/>
        <v>0</v>
      </c>
      <c r="AG779" s="41">
        <f t="shared" si="137"/>
        <v>0</v>
      </c>
      <c r="AH779" s="41">
        <f t="shared" si="138"/>
        <v>0</v>
      </c>
      <c r="AI779" s="41">
        <f t="shared" si="139"/>
        <v>0</v>
      </c>
      <c r="AJ779" s="41">
        <f t="shared" si="140"/>
        <v>0</v>
      </c>
      <c r="AK779" s="41">
        <f t="shared" si="141"/>
        <v>0</v>
      </c>
      <c r="AL779" s="41">
        <f t="shared" si="142"/>
        <v>0</v>
      </c>
      <c r="AN779" s="40">
        <f t="shared" si="145"/>
        <v>766</v>
      </c>
      <c r="AO7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79" s="42">
        <f>IF(B779="",0,IF(ISERROR(VLOOKUP(B779,LesName,1,FALSE)),"ошибка в наименовании",0))</f>
        <v>0</v>
      </c>
      <c r="AQ779" s="42">
        <f>IF(OR(AND(LEN(C779)&gt;0,LEN(B779)&gt;0,H779&lt;&gt;0),AND(LEN(C779)=0,LEN(B779)=0,H779=0)),0,"введены не все данные (графы Б, В, 9)")</f>
        <v>0</v>
      </c>
    </row>
    <row r="780" spans="1:43" hidden="1" x14ac:dyDescent="0.2">
      <c r="A780" s="34">
        <v>767</v>
      </c>
      <c r="B780" s="35"/>
      <c r="C780" s="35"/>
      <c r="D780" s="35"/>
      <c r="E780" s="35"/>
      <c r="F780" s="36"/>
      <c r="G780" s="37"/>
      <c r="H780" s="39">
        <f t="shared" si="143"/>
        <v>0</v>
      </c>
      <c r="I780" s="38"/>
      <c r="J780" s="38"/>
      <c r="K780" s="38"/>
      <c r="L780" s="38"/>
      <c r="M780" s="38"/>
      <c r="N780" s="38"/>
      <c r="O780" s="38"/>
      <c r="P780" s="38"/>
      <c r="Q780" s="38"/>
      <c r="R780" s="38"/>
      <c r="S780" s="38"/>
      <c r="T780" s="38"/>
      <c r="U780" s="38"/>
      <c r="V780" s="38"/>
      <c r="W780" s="37"/>
      <c r="Y780" s="40">
        <f t="shared" si="144"/>
        <v>767</v>
      </c>
      <c r="Z780" s="41" t="e">
        <f>IF($G$6="январь",ROUND(#REF!-#REF!,2),IF(#REF!&gt;=#REF!,0,ROUND(#REF!-#REF!,2)))</f>
        <v>#REF!</v>
      </c>
      <c r="AA780" s="32" t="e">
        <f>IF(#REF!&gt;#REF!,#REF!-#REF!,0)</f>
        <v>#REF!</v>
      </c>
      <c r="AB780" s="42" t="e">
        <f>IF($G$6="январь",ROUND(#REF!-#REF!,2),IF(#REF!&gt;=#REF!,0,ROUND(#REF!-#REF!,2)))</f>
        <v>#REF!</v>
      </c>
      <c r="AC780" s="32" t="e">
        <f>IF(#REF!&gt;#REF!,#REF!-#REF!,0)</f>
        <v>#REF!</v>
      </c>
      <c r="AD780" s="32">
        <f t="shared" si="134"/>
        <v>0</v>
      </c>
      <c r="AE780" s="41">
        <f t="shared" si="135"/>
        <v>0</v>
      </c>
      <c r="AF780" s="41">
        <f t="shared" si="136"/>
        <v>0</v>
      </c>
      <c r="AG780" s="41">
        <f t="shared" si="137"/>
        <v>0</v>
      </c>
      <c r="AH780" s="41">
        <f t="shared" si="138"/>
        <v>0</v>
      </c>
      <c r="AI780" s="41">
        <f t="shared" si="139"/>
        <v>0</v>
      </c>
      <c r="AJ780" s="41">
        <f t="shared" si="140"/>
        <v>0</v>
      </c>
      <c r="AK780" s="41">
        <f t="shared" si="141"/>
        <v>0</v>
      </c>
      <c r="AL780" s="41">
        <f t="shared" si="142"/>
        <v>0</v>
      </c>
      <c r="AN780" s="40">
        <f t="shared" si="145"/>
        <v>767</v>
      </c>
      <c r="AO7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0" s="42">
        <f>IF(B780="",0,IF(ISERROR(VLOOKUP(B780,LesName,1,FALSE)),"ошибка в наименовании",0))</f>
        <v>0</v>
      </c>
      <c r="AQ780" s="42">
        <f>IF(OR(AND(LEN(C780)&gt;0,LEN(B780)&gt;0,H780&lt;&gt;0),AND(LEN(C780)=0,LEN(B780)=0,H780=0)),0,"введены не все данные (графы Б, В, 9)")</f>
        <v>0</v>
      </c>
    </row>
    <row r="781" spans="1:43" hidden="1" x14ac:dyDescent="0.2">
      <c r="A781" s="34">
        <v>768</v>
      </c>
      <c r="B781" s="35"/>
      <c r="C781" s="35"/>
      <c r="D781" s="35"/>
      <c r="E781" s="35"/>
      <c r="F781" s="36"/>
      <c r="G781" s="37"/>
      <c r="H781" s="39">
        <f t="shared" si="143"/>
        <v>0</v>
      </c>
      <c r="I781" s="38"/>
      <c r="J781" s="38"/>
      <c r="K781" s="38"/>
      <c r="L781" s="38"/>
      <c r="M781" s="38"/>
      <c r="N781" s="38"/>
      <c r="O781" s="38"/>
      <c r="P781" s="38"/>
      <c r="Q781" s="38"/>
      <c r="R781" s="38"/>
      <c r="S781" s="38"/>
      <c r="T781" s="38"/>
      <c r="U781" s="38"/>
      <c r="V781" s="38"/>
      <c r="W781" s="37"/>
      <c r="Y781" s="40">
        <f t="shared" si="144"/>
        <v>768</v>
      </c>
      <c r="Z781" s="41" t="e">
        <f>IF($G$6="январь",ROUND(#REF!-#REF!,2),IF(#REF!&gt;=#REF!,0,ROUND(#REF!-#REF!,2)))</f>
        <v>#REF!</v>
      </c>
      <c r="AA781" s="32" t="e">
        <f>IF(#REF!&gt;#REF!,#REF!-#REF!,0)</f>
        <v>#REF!</v>
      </c>
      <c r="AB781" s="42" t="e">
        <f>IF($G$6="январь",ROUND(#REF!-#REF!,2),IF(#REF!&gt;=#REF!,0,ROUND(#REF!-#REF!,2)))</f>
        <v>#REF!</v>
      </c>
      <c r="AC781" s="32" t="e">
        <f>IF(#REF!&gt;#REF!,#REF!-#REF!,0)</f>
        <v>#REF!</v>
      </c>
      <c r="AD781" s="32">
        <f t="shared" ref="AD781:AD844" si="146">IF(Q781&gt;H781,H781-Q781,0)</f>
        <v>0</v>
      </c>
      <c r="AE781" s="41">
        <f t="shared" ref="AE781:AE844" si="147">IF(J781&gt;=K781,0,ROUND(J781-K781,2))</f>
        <v>0</v>
      </c>
      <c r="AF781" s="41">
        <f t="shared" ref="AF781:AF844" si="148">IF(H781&gt;=L781,0,ROUND(H781-L781,2))</f>
        <v>0</v>
      </c>
      <c r="AG781" s="41">
        <f t="shared" ref="AG781:AG844" si="149">IF(L781&gt;=M781+N781+O781,0,ROUND(L781-M781-N781-O781,2))</f>
        <v>0</v>
      </c>
      <c r="AH781" s="41">
        <f t="shared" ref="AH781:AH844" si="150">IF(O781&gt;=P781,0,ROUND(O781-P781,2))</f>
        <v>0</v>
      </c>
      <c r="AI781" s="41">
        <f t="shared" ref="AI781:AI844" si="151">IF(H781&gt;=R781,0,ROUND(H781-R781,2))</f>
        <v>0</v>
      </c>
      <c r="AJ781" s="41">
        <f t="shared" ref="AJ781:AJ844" si="152">IF(R781&gt;=S781,0,ROUND(R781-S781,2))</f>
        <v>0</v>
      </c>
      <c r="AK781" s="41">
        <f t="shared" ref="AK781:AK844" si="153">IF(S781&gt;=T781+U781,0,ROUND(S781-T781-U781,2))</f>
        <v>0</v>
      </c>
      <c r="AL781" s="41">
        <f t="shared" ref="AL781:AL844" si="154">IF(T781&gt;=V781,0,ROUND(T781-V781,2))</f>
        <v>0</v>
      </c>
      <c r="AN781" s="40">
        <f t="shared" si="145"/>
        <v>768</v>
      </c>
      <c r="AO7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1" s="42">
        <f>IF(B781="",0,IF(ISERROR(VLOOKUP(B781,LesName,1,FALSE)),"ошибка в наименовании",0))</f>
        <v>0</v>
      </c>
      <c r="AQ781" s="42">
        <f>IF(OR(AND(LEN(C781)&gt;0,LEN(B781)&gt;0,H781&lt;&gt;0),AND(LEN(C781)=0,LEN(B781)=0,H781=0)),0,"введены не все данные (графы Б, В, 9)")</f>
        <v>0</v>
      </c>
    </row>
    <row r="782" spans="1:43" hidden="1" x14ac:dyDescent="0.2">
      <c r="A782" s="34">
        <v>769</v>
      </c>
      <c r="B782" s="35"/>
      <c r="C782" s="35"/>
      <c r="D782" s="35"/>
      <c r="E782" s="35"/>
      <c r="F782" s="36"/>
      <c r="G782" s="37"/>
      <c r="H782" s="39">
        <f t="shared" ref="H782:H845" si="155">I782+J782</f>
        <v>0</v>
      </c>
      <c r="I782" s="38"/>
      <c r="J782" s="38"/>
      <c r="K782" s="38"/>
      <c r="L782" s="38"/>
      <c r="M782" s="38"/>
      <c r="N782" s="38"/>
      <c r="O782" s="38"/>
      <c r="P782" s="38"/>
      <c r="Q782" s="38"/>
      <c r="R782" s="38"/>
      <c r="S782" s="38"/>
      <c r="T782" s="38"/>
      <c r="U782" s="38"/>
      <c r="V782" s="38"/>
      <c r="W782" s="37"/>
      <c r="Y782" s="40">
        <f t="shared" ref="Y782:Y845" si="156">A782</f>
        <v>769</v>
      </c>
      <c r="Z782" s="41" t="e">
        <f>IF($G$6="январь",ROUND(#REF!-#REF!,2),IF(#REF!&gt;=#REF!,0,ROUND(#REF!-#REF!,2)))</f>
        <v>#REF!</v>
      </c>
      <c r="AA782" s="32" t="e">
        <f>IF(#REF!&gt;#REF!,#REF!-#REF!,0)</f>
        <v>#REF!</v>
      </c>
      <c r="AB782" s="42" t="e">
        <f>IF($G$6="январь",ROUND(#REF!-#REF!,2),IF(#REF!&gt;=#REF!,0,ROUND(#REF!-#REF!,2)))</f>
        <v>#REF!</v>
      </c>
      <c r="AC782" s="32" t="e">
        <f>IF(#REF!&gt;#REF!,#REF!-#REF!,0)</f>
        <v>#REF!</v>
      </c>
      <c r="AD782" s="32">
        <f t="shared" si="146"/>
        <v>0</v>
      </c>
      <c r="AE782" s="41">
        <f t="shared" si="147"/>
        <v>0</v>
      </c>
      <c r="AF782" s="41">
        <f t="shared" si="148"/>
        <v>0</v>
      </c>
      <c r="AG782" s="41">
        <f t="shared" si="149"/>
        <v>0</v>
      </c>
      <c r="AH782" s="41">
        <f t="shared" si="150"/>
        <v>0</v>
      </c>
      <c r="AI782" s="41">
        <f t="shared" si="151"/>
        <v>0</v>
      </c>
      <c r="AJ782" s="41">
        <f t="shared" si="152"/>
        <v>0</v>
      </c>
      <c r="AK782" s="41">
        <f t="shared" si="153"/>
        <v>0</v>
      </c>
      <c r="AL782" s="41">
        <f t="shared" si="154"/>
        <v>0</v>
      </c>
      <c r="AN782" s="40">
        <f t="shared" ref="AN782:AN845" si="157">A782</f>
        <v>769</v>
      </c>
      <c r="AO7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2" s="42">
        <f>IF(B782="",0,IF(ISERROR(VLOOKUP(B782,LesName,1,FALSE)),"ошибка в наименовании",0))</f>
        <v>0</v>
      </c>
      <c r="AQ782" s="42">
        <f>IF(OR(AND(LEN(C782)&gt;0,LEN(B782)&gt;0,H782&lt;&gt;0),AND(LEN(C782)=0,LEN(B782)=0,H782=0)),0,"введены не все данные (графы Б, В, 9)")</f>
        <v>0</v>
      </c>
    </row>
    <row r="783" spans="1:43" hidden="1" x14ac:dyDescent="0.2">
      <c r="A783" s="34">
        <v>770</v>
      </c>
      <c r="B783" s="35"/>
      <c r="C783" s="35"/>
      <c r="D783" s="35"/>
      <c r="E783" s="35"/>
      <c r="F783" s="36"/>
      <c r="G783" s="37"/>
      <c r="H783" s="39">
        <f t="shared" si="155"/>
        <v>0</v>
      </c>
      <c r="I783" s="38"/>
      <c r="J783" s="38"/>
      <c r="K783" s="38"/>
      <c r="L783" s="38"/>
      <c r="M783" s="38"/>
      <c r="N783" s="38"/>
      <c r="O783" s="38"/>
      <c r="P783" s="38"/>
      <c r="Q783" s="38"/>
      <c r="R783" s="38"/>
      <c r="S783" s="38"/>
      <c r="T783" s="38"/>
      <c r="U783" s="38"/>
      <c r="V783" s="38"/>
      <c r="W783" s="37"/>
      <c r="Y783" s="40">
        <f t="shared" si="156"/>
        <v>770</v>
      </c>
      <c r="Z783" s="41" t="e">
        <f>IF($G$6="январь",ROUND(#REF!-#REF!,2),IF(#REF!&gt;=#REF!,0,ROUND(#REF!-#REF!,2)))</f>
        <v>#REF!</v>
      </c>
      <c r="AA783" s="32" t="e">
        <f>IF(#REF!&gt;#REF!,#REF!-#REF!,0)</f>
        <v>#REF!</v>
      </c>
      <c r="AB783" s="42" t="e">
        <f>IF($G$6="январь",ROUND(#REF!-#REF!,2),IF(#REF!&gt;=#REF!,0,ROUND(#REF!-#REF!,2)))</f>
        <v>#REF!</v>
      </c>
      <c r="AC783" s="32" t="e">
        <f>IF(#REF!&gt;#REF!,#REF!-#REF!,0)</f>
        <v>#REF!</v>
      </c>
      <c r="AD783" s="32">
        <f t="shared" si="146"/>
        <v>0</v>
      </c>
      <c r="AE783" s="41">
        <f t="shared" si="147"/>
        <v>0</v>
      </c>
      <c r="AF783" s="41">
        <f t="shared" si="148"/>
        <v>0</v>
      </c>
      <c r="AG783" s="41">
        <f t="shared" si="149"/>
        <v>0</v>
      </c>
      <c r="AH783" s="41">
        <f t="shared" si="150"/>
        <v>0</v>
      </c>
      <c r="AI783" s="41">
        <f t="shared" si="151"/>
        <v>0</v>
      </c>
      <c r="AJ783" s="41">
        <f t="shared" si="152"/>
        <v>0</v>
      </c>
      <c r="AK783" s="41">
        <f t="shared" si="153"/>
        <v>0</v>
      </c>
      <c r="AL783" s="41">
        <f t="shared" si="154"/>
        <v>0</v>
      </c>
      <c r="AN783" s="40">
        <f t="shared" si="157"/>
        <v>770</v>
      </c>
      <c r="AO7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3" s="42">
        <f>IF(B783="",0,IF(ISERROR(VLOOKUP(B783,LesName,1,FALSE)),"ошибка в наименовании",0))</f>
        <v>0</v>
      </c>
      <c r="AQ783" s="42">
        <f>IF(OR(AND(LEN(C783)&gt;0,LEN(B783)&gt;0,H783&lt;&gt;0),AND(LEN(C783)=0,LEN(B783)=0,H783=0)),0,"введены не все данные (графы Б, В, 9)")</f>
        <v>0</v>
      </c>
    </row>
    <row r="784" spans="1:43" hidden="1" x14ac:dyDescent="0.2">
      <c r="A784" s="34">
        <v>771</v>
      </c>
      <c r="B784" s="35"/>
      <c r="C784" s="35"/>
      <c r="D784" s="35"/>
      <c r="E784" s="35"/>
      <c r="F784" s="36"/>
      <c r="G784" s="37"/>
      <c r="H784" s="39">
        <f t="shared" si="155"/>
        <v>0</v>
      </c>
      <c r="I784" s="38"/>
      <c r="J784" s="38"/>
      <c r="K784" s="38"/>
      <c r="L784" s="38"/>
      <c r="M784" s="38"/>
      <c r="N784" s="38"/>
      <c r="O784" s="38"/>
      <c r="P784" s="38"/>
      <c r="Q784" s="38"/>
      <c r="R784" s="38"/>
      <c r="S784" s="38"/>
      <c r="T784" s="38"/>
      <c r="U784" s="38"/>
      <c r="V784" s="38"/>
      <c r="W784" s="37"/>
      <c r="Y784" s="40">
        <f t="shared" si="156"/>
        <v>771</v>
      </c>
      <c r="Z784" s="41" t="e">
        <f>IF($G$6="январь",ROUND(#REF!-#REF!,2),IF(#REF!&gt;=#REF!,0,ROUND(#REF!-#REF!,2)))</f>
        <v>#REF!</v>
      </c>
      <c r="AA784" s="32" t="e">
        <f>IF(#REF!&gt;#REF!,#REF!-#REF!,0)</f>
        <v>#REF!</v>
      </c>
      <c r="AB784" s="42" t="e">
        <f>IF($G$6="январь",ROUND(#REF!-#REF!,2),IF(#REF!&gt;=#REF!,0,ROUND(#REF!-#REF!,2)))</f>
        <v>#REF!</v>
      </c>
      <c r="AC784" s="32" t="e">
        <f>IF(#REF!&gt;#REF!,#REF!-#REF!,0)</f>
        <v>#REF!</v>
      </c>
      <c r="AD784" s="32">
        <f t="shared" si="146"/>
        <v>0</v>
      </c>
      <c r="AE784" s="41">
        <f t="shared" si="147"/>
        <v>0</v>
      </c>
      <c r="AF784" s="41">
        <f t="shared" si="148"/>
        <v>0</v>
      </c>
      <c r="AG784" s="41">
        <f t="shared" si="149"/>
        <v>0</v>
      </c>
      <c r="AH784" s="41">
        <f t="shared" si="150"/>
        <v>0</v>
      </c>
      <c r="AI784" s="41">
        <f t="shared" si="151"/>
        <v>0</v>
      </c>
      <c r="AJ784" s="41">
        <f t="shared" si="152"/>
        <v>0</v>
      </c>
      <c r="AK784" s="41">
        <f t="shared" si="153"/>
        <v>0</v>
      </c>
      <c r="AL784" s="41">
        <f t="shared" si="154"/>
        <v>0</v>
      </c>
      <c r="AN784" s="40">
        <f t="shared" si="157"/>
        <v>771</v>
      </c>
      <c r="AO7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4" s="42">
        <f>IF(B784="",0,IF(ISERROR(VLOOKUP(B784,LesName,1,FALSE)),"ошибка в наименовании",0))</f>
        <v>0</v>
      </c>
      <c r="AQ784" s="42">
        <f>IF(OR(AND(LEN(C784)&gt;0,LEN(B784)&gt;0,H784&lt;&gt;0),AND(LEN(C784)=0,LEN(B784)=0,H784=0)),0,"введены не все данные (графы Б, В, 9)")</f>
        <v>0</v>
      </c>
    </row>
    <row r="785" spans="1:43" hidden="1" x14ac:dyDescent="0.2">
      <c r="A785" s="34">
        <v>772</v>
      </c>
      <c r="B785" s="35"/>
      <c r="C785" s="35"/>
      <c r="D785" s="35"/>
      <c r="E785" s="35"/>
      <c r="F785" s="36"/>
      <c r="G785" s="37"/>
      <c r="H785" s="39">
        <f t="shared" si="155"/>
        <v>0</v>
      </c>
      <c r="I785" s="38"/>
      <c r="J785" s="38"/>
      <c r="K785" s="38"/>
      <c r="L785" s="38"/>
      <c r="M785" s="38"/>
      <c r="N785" s="38"/>
      <c r="O785" s="38"/>
      <c r="P785" s="38"/>
      <c r="Q785" s="38"/>
      <c r="R785" s="38"/>
      <c r="S785" s="38"/>
      <c r="T785" s="38"/>
      <c r="U785" s="38"/>
      <c r="V785" s="38"/>
      <c r="W785" s="37"/>
      <c r="Y785" s="40">
        <f t="shared" si="156"/>
        <v>772</v>
      </c>
      <c r="Z785" s="41" t="e">
        <f>IF($G$6="январь",ROUND(#REF!-#REF!,2),IF(#REF!&gt;=#REF!,0,ROUND(#REF!-#REF!,2)))</f>
        <v>#REF!</v>
      </c>
      <c r="AA785" s="32" t="e">
        <f>IF(#REF!&gt;#REF!,#REF!-#REF!,0)</f>
        <v>#REF!</v>
      </c>
      <c r="AB785" s="42" t="e">
        <f>IF($G$6="январь",ROUND(#REF!-#REF!,2),IF(#REF!&gt;=#REF!,0,ROUND(#REF!-#REF!,2)))</f>
        <v>#REF!</v>
      </c>
      <c r="AC785" s="32" t="e">
        <f>IF(#REF!&gt;#REF!,#REF!-#REF!,0)</f>
        <v>#REF!</v>
      </c>
      <c r="AD785" s="32">
        <f t="shared" si="146"/>
        <v>0</v>
      </c>
      <c r="AE785" s="41">
        <f t="shared" si="147"/>
        <v>0</v>
      </c>
      <c r="AF785" s="41">
        <f t="shared" si="148"/>
        <v>0</v>
      </c>
      <c r="AG785" s="41">
        <f t="shared" si="149"/>
        <v>0</v>
      </c>
      <c r="AH785" s="41">
        <f t="shared" si="150"/>
        <v>0</v>
      </c>
      <c r="AI785" s="41">
        <f t="shared" si="151"/>
        <v>0</v>
      </c>
      <c r="AJ785" s="41">
        <f t="shared" si="152"/>
        <v>0</v>
      </c>
      <c r="AK785" s="41">
        <f t="shared" si="153"/>
        <v>0</v>
      </c>
      <c r="AL785" s="41">
        <f t="shared" si="154"/>
        <v>0</v>
      </c>
      <c r="AN785" s="40">
        <f t="shared" si="157"/>
        <v>772</v>
      </c>
      <c r="AO7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5" s="42">
        <f>IF(B785="",0,IF(ISERROR(VLOOKUP(B785,LesName,1,FALSE)),"ошибка в наименовании",0))</f>
        <v>0</v>
      </c>
      <c r="AQ785" s="42">
        <f>IF(OR(AND(LEN(C785)&gt;0,LEN(B785)&gt;0,H785&lt;&gt;0),AND(LEN(C785)=0,LEN(B785)=0,H785=0)),0,"введены не все данные (графы Б, В, 9)")</f>
        <v>0</v>
      </c>
    </row>
    <row r="786" spans="1:43" hidden="1" x14ac:dyDescent="0.2">
      <c r="A786" s="34">
        <v>773</v>
      </c>
      <c r="B786" s="35"/>
      <c r="C786" s="35"/>
      <c r="D786" s="35"/>
      <c r="E786" s="35"/>
      <c r="F786" s="36"/>
      <c r="G786" s="37"/>
      <c r="H786" s="39">
        <f t="shared" si="155"/>
        <v>0</v>
      </c>
      <c r="I786" s="38"/>
      <c r="J786" s="38"/>
      <c r="K786" s="38"/>
      <c r="L786" s="38"/>
      <c r="M786" s="38"/>
      <c r="N786" s="38"/>
      <c r="O786" s="38"/>
      <c r="P786" s="38"/>
      <c r="Q786" s="38"/>
      <c r="R786" s="38"/>
      <c r="S786" s="38"/>
      <c r="T786" s="38"/>
      <c r="U786" s="38"/>
      <c r="V786" s="38"/>
      <c r="W786" s="37"/>
      <c r="Y786" s="40">
        <f t="shared" si="156"/>
        <v>773</v>
      </c>
      <c r="Z786" s="41" t="e">
        <f>IF($G$6="январь",ROUND(#REF!-#REF!,2),IF(#REF!&gt;=#REF!,0,ROUND(#REF!-#REF!,2)))</f>
        <v>#REF!</v>
      </c>
      <c r="AA786" s="32" t="e">
        <f>IF(#REF!&gt;#REF!,#REF!-#REF!,0)</f>
        <v>#REF!</v>
      </c>
      <c r="AB786" s="42" t="e">
        <f>IF($G$6="январь",ROUND(#REF!-#REF!,2),IF(#REF!&gt;=#REF!,0,ROUND(#REF!-#REF!,2)))</f>
        <v>#REF!</v>
      </c>
      <c r="AC786" s="32" t="e">
        <f>IF(#REF!&gt;#REF!,#REF!-#REF!,0)</f>
        <v>#REF!</v>
      </c>
      <c r="AD786" s="32">
        <f t="shared" si="146"/>
        <v>0</v>
      </c>
      <c r="AE786" s="41">
        <f t="shared" si="147"/>
        <v>0</v>
      </c>
      <c r="AF786" s="41">
        <f t="shared" si="148"/>
        <v>0</v>
      </c>
      <c r="AG786" s="41">
        <f t="shared" si="149"/>
        <v>0</v>
      </c>
      <c r="AH786" s="41">
        <f t="shared" si="150"/>
        <v>0</v>
      </c>
      <c r="AI786" s="41">
        <f t="shared" si="151"/>
        <v>0</v>
      </c>
      <c r="AJ786" s="41">
        <f t="shared" si="152"/>
        <v>0</v>
      </c>
      <c r="AK786" s="41">
        <f t="shared" si="153"/>
        <v>0</v>
      </c>
      <c r="AL786" s="41">
        <f t="shared" si="154"/>
        <v>0</v>
      </c>
      <c r="AN786" s="40">
        <f t="shared" si="157"/>
        <v>773</v>
      </c>
      <c r="AO7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6" s="42">
        <f>IF(B786="",0,IF(ISERROR(VLOOKUP(B786,LesName,1,FALSE)),"ошибка в наименовании",0))</f>
        <v>0</v>
      </c>
      <c r="AQ786" s="42">
        <f>IF(OR(AND(LEN(C786)&gt;0,LEN(B786)&gt;0,H786&lt;&gt;0),AND(LEN(C786)=0,LEN(B786)=0,H786=0)),0,"введены не все данные (графы Б, В, 9)")</f>
        <v>0</v>
      </c>
    </row>
    <row r="787" spans="1:43" hidden="1" x14ac:dyDescent="0.2">
      <c r="A787" s="34">
        <v>774</v>
      </c>
      <c r="B787" s="35"/>
      <c r="C787" s="35"/>
      <c r="D787" s="35"/>
      <c r="E787" s="35"/>
      <c r="F787" s="36"/>
      <c r="G787" s="37"/>
      <c r="H787" s="39">
        <f t="shared" si="155"/>
        <v>0</v>
      </c>
      <c r="I787" s="38"/>
      <c r="J787" s="38"/>
      <c r="K787" s="38"/>
      <c r="L787" s="38"/>
      <c r="M787" s="38"/>
      <c r="N787" s="38"/>
      <c r="O787" s="38"/>
      <c r="P787" s="38"/>
      <c r="Q787" s="38"/>
      <c r="R787" s="38"/>
      <c r="S787" s="38"/>
      <c r="T787" s="38"/>
      <c r="U787" s="38"/>
      <c r="V787" s="38"/>
      <c r="W787" s="37"/>
      <c r="Y787" s="40">
        <f t="shared" si="156"/>
        <v>774</v>
      </c>
      <c r="Z787" s="41" t="e">
        <f>IF($G$6="январь",ROUND(#REF!-#REF!,2),IF(#REF!&gt;=#REF!,0,ROUND(#REF!-#REF!,2)))</f>
        <v>#REF!</v>
      </c>
      <c r="AA787" s="32" t="e">
        <f>IF(#REF!&gt;#REF!,#REF!-#REF!,0)</f>
        <v>#REF!</v>
      </c>
      <c r="AB787" s="42" t="e">
        <f>IF($G$6="январь",ROUND(#REF!-#REF!,2),IF(#REF!&gt;=#REF!,0,ROUND(#REF!-#REF!,2)))</f>
        <v>#REF!</v>
      </c>
      <c r="AC787" s="32" t="e">
        <f>IF(#REF!&gt;#REF!,#REF!-#REF!,0)</f>
        <v>#REF!</v>
      </c>
      <c r="AD787" s="32">
        <f t="shared" si="146"/>
        <v>0</v>
      </c>
      <c r="AE787" s="41">
        <f t="shared" si="147"/>
        <v>0</v>
      </c>
      <c r="AF787" s="41">
        <f t="shared" si="148"/>
        <v>0</v>
      </c>
      <c r="AG787" s="41">
        <f t="shared" si="149"/>
        <v>0</v>
      </c>
      <c r="AH787" s="41">
        <f t="shared" si="150"/>
        <v>0</v>
      </c>
      <c r="AI787" s="41">
        <f t="shared" si="151"/>
        <v>0</v>
      </c>
      <c r="AJ787" s="41">
        <f t="shared" si="152"/>
        <v>0</v>
      </c>
      <c r="AK787" s="41">
        <f t="shared" si="153"/>
        <v>0</v>
      </c>
      <c r="AL787" s="41">
        <f t="shared" si="154"/>
        <v>0</v>
      </c>
      <c r="AN787" s="40">
        <f t="shared" si="157"/>
        <v>774</v>
      </c>
      <c r="AO7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7" s="42">
        <f>IF(B787="",0,IF(ISERROR(VLOOKUP(B787,LesName,1,FALSE)),"ошибка в наименовании",0))</f>
        <v>0</v>
      </c>
      <c r="AQ787" s="42">
        <f>IF(OR(AND(LEN(C787)&gt;0,LEN(B787)&gt;0,H787&lt;&gt;0),AND(LEN(C787)=0,LEN(B787)=0,H787=0)),0,"введены не все данные (графы Б, В, 9)")</f>
        <v>0</v>
      </c>
    </row>
    <row r="788" spans="1:43" hidden="1" x14ac:dyDescent="0.2">
      <c r="A788" s="34">
        <v>775</v>
      </c>
      <c r="B788" s="35"/>
      <c r="C788" s="35"/>
      <c r="D788" s="35"/>
      <c r="E788" s="35"/>
      <c r="F788" s="36"/>
      <c r="G788" s="37"/>
      <c r="H788" s="39">
        <f t="shared" si="155"/>
        <v>0</v>
      </c>
      <c r="I788" s="38"/>
      <c r="J788" s="38"/>
      <c r="K788" s="38"/>
      <c r="L788" s="38"/>
      <c r="M788" s="38"/>
      <c r="N788" s="38"/>
      <c r="O788" s="38"/>
      <c r="P788" s="38"/>
      <c r="Q788" s="38"/>
      <c r="R788" s="38"/>
      <c r="S788" s="38"/>
      <c r="T788" s="38"/>
      <c r="U788" s="38"/>
      <c r="V788" s="38"/>
      <c r="W788" s="37"/>
      <c r="Y788" s="40">
        <f t="shared" si="156"/>
        <v>775</v>
      </c>
      <c r="Z788" s="41" t="e">
        <f>IF($G$6="январь",ROUND(#REF!-#REF!,2),IF(#REF!&gt;=#REF!,0,ROUND(#REF!-#REF!,2)))</f>
        <v>#REF!</v>
      </c>
      <c r="AA788" s="32" t="e">
        <f>IF(#REF!&gt;#REF!,#REF!-#REF!,0)</f>
        <v>#REF!</v>
      </c>
      <c r="AB788" s="42" t="e">
        <f>IF($G$6="январь",ROUND(#REF!-#REF!,2),IF(#REF!&gt;=#REF!,0,ROUND(#REF!-#REF!,2)))</f>
        <v>#REF!</v>
      </c>
      <c r="AC788" s="32" t="e">
        <f>IF(#REF!&gt;#REF!,#REF!-#REF!,0)</f>
        <v>#REF!</v>
      </c>
      <c r="AD788" s="32">
        <f t="shared" si="146"/>
        <v>0</v>
      </c>
      <c r="AE788" s="41">
        <f t="shared" si="147"/>
        <v>0</v>
      </c>
      <c r="AF788" s="41">
        <f t="shared" si="148"/>
        <v>0</v>
      </c>
      <c r="AG788" s="41">
        <f t="shared" si="149"/>
        <v>0</v>
      </c>
      <c r="AH788" s="41">
        <f t="shared" si="150"/>
        <v>0</v>
      </c>
      <c r="AI788" s="41">
        <f t="shared" si="151"/>
        <v>0</v>
      </c>
      <c r="AJ788" s="41">
        <f t="shared" si="152"/>
        <v>0</v>
      </c>
      <c r="AK788" s="41">
        <f t="shared" si="153"/>
        <v>0</v>
      </c>
      <c r="AL788" s="41">
        <f t="shared" si="154"/>
        <v>0</v>
      </c>
      <c r="AN788" s="40">
        <f t="shared" si="157"/>
        <v>775</v>
      </c>
      <c r="AO7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8" s="42">
        <f>IF(B788="",0,IF(ISERROR(VLOOKUP(B788,LesName,1,FALSE)),"ошибка в наименовании",0))</f>
        <v>0</v>
      </c>
      <c r="AQ788" s="42">
        <f>IF(OR(AND(LEN(C788)&gt;0,LEN(B788)&gt;0,H788&lt;&gt;0),AND(LEN(C788)=0,LEN(B788)=0,H788=0)),0,"введены не все данные (графы Б, В, 9)")</f>
        <v>0</v>
      </c>
    </row>
    <row r="789" spans="1:43" hidden="1" x14ac:dyDescent="0.2">
      <c r="A789" s="34">
        <v>776</v>
      </c>
      <c r="B789" s="35"/>
      <c r="C789" s="35"/>
      <c r="D789" s="35"/>
      <c r="E789" s="35"/>
      <c r="F789" s="36"/>
      <c r="G789" s="37"/>
      <c r="H789" s="39">
        <f t="shared" si="155"/>
        <v>0</v>
      </c>
      <c r="I789" s="38"/>
      <c r="J789" s="38"/>
      <c r="K789" s="38"/>
      <c r="L789" s="38"/>
      <c r="M789" s="38"/>
      <c r="N789" s="38"/>
      <c r="O789" s="38"/>
      <c r="P789" s="38"/>
      <c r="Q789" s="38"/>
      <c r="R789" s="38"/>
      <c r="S789" s="38"/>
      <c r="T789" s="38"/>
      <c r="U789" s="38"/>
      <c r="V789" s="38"/>
      <c r="W789" s="37"/>
      <c r="Y789" s="40">
        <f t="shared" si="156"/>
        <v>776</v>
      </c>
      <c r="Z789" s="41" t="e">
        <f>IF($G$6="январь",ROUND(#REF!-#REF!,2),IF(#REF!&gt;=#REF!,0,ROUND(#REF!-#REF!,2)))</f>
        <v>#REF!</v>
      </c>
      <c r="AA789" s="32" t="e">
        <f>IF(#REF!&gt;#REF!,#REF!-#REF!,0)</f>
        <v>#REF!</v>
      </c>
      <c r="AB789" s="42" t="e">
        <f>IF($G$6="январь",ROUND(#REF!-#REF!,2),IF(#REF!&gt;=#REF!,0,ROUND(#REF!-#REF!,2)))</f>
        <v>#REF!</v>
      </c>
      <c r="AC789" s="32" t="e">
        <f>IF(#REF!&gt;#REF!,#REF!-#REF!,0)</f>
        <v>#REF!</v>
      </c>
      <c r="AD789" s="32">
        <f t="shared" si="146"/>
        <v>0</v>
      </c>
      <c r="AE789" s="41">
        <f t="shared" si="147"/>
        <v>0</v>
      </c>
      <c r="AF789" s="41">
        <f t="shared" si="148"/>
        <v>0</v>
      </c>
      <c r="AG789" s="41">
        <f t="shared" si="149"/>
        <v>0</v>
      </c>
      <c r="AH789" s="41">
        <f t="shared" si="150"/>
        <v>0</v>
      </c>
      <c r="AI789" s="41">
        <f t="shared" si="151"/>
        <v>0</v>
      </c>
      <c r="AJ789" s="41">
        <f t="shared" si="152"/>
        <v>0</v>
      </c>
      <c r="AK789" s="41">
        <f t="shared" si="153"/>
        <v>0</v>
      </c>
      <c r="AL789" s="41">
        <f t="shared" si="154"/>
        <v>0</v>
      </c>
      <c r="AN789" s="40">
        <f t="shared" si="157"/>
        <v>776</v>
      </c>
      <c r="AO7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89" s="42">
        <f>IF(B789="",0,IF(ISERROR(VLOOKUP(B789,LesName,1,FALSE)),"ошибка в наименовании",0))</f>
        <v>0</v>
      </c>
      <c r="AQ789" s="42">
        <f>IF(OR(AND(LEN(C789)&gt;0,LEN(B789)&gt;0,H789&lt;&gt;0),AND(LEN(C789)=0,LEN(B789)=0,H789=0)),0,"введены не все данные (графы Б, В, 9)")</f>
        <v>0</v>
      </c>
    </row>
    <row r="790" spans="1:43" hidden="1" x14ac:dyDescent="0.2">
      <c r="A790" s="34">
        <v>777</v>
      </c>
      <c r="B790" s="35"/>
      <c r="C790" s="35"/>
      <c r="D790" s="35"/>
      <c r="E790" s="35"/>
      <c r="F790" s="36"/>
      <c r="G790" s="37"/>
      <c r="H790" s="39">
        <f t="shared" si="155"/>
        <v>0</v>
      </c>
      <c r="I790" s="38"/>
      <c r="J790" s="38"/>
      <c r="K790" s="38"/>
      <c r="L790" s="38"/>
      <c r="M790" s="38"/>
      <c r="N790" s="38"/>
      <c r="O790" s="38"/>
      <c r="P790" s="38"/>
      <c r="Q790" s="38"/>
      <c r="R790" s="38"/>
      <c r="S790" s="38"/>
      <c r="T790" s="38"/>
      <c r="U790" s="38"/>
      <c r="V790" s="38"/>
      <c r="W790" s="37"/>
      <c r="Y790" s="40">
        <f t="shared" si="156"/>
        <v>777</v>
      </c>
      <c r="Z790" s="41" t="e">
        <f>IF($G$6="январь",ROUND(#REF!-#REF!,2),IF(#REF!&gt;=#REF!,0,ROUND(#REF!-#REF!,2)))</f>
        <v>#REF!</v>
      </c>
      <c r="AA790" s="32" t="e">
        <f>IF(#REF!&gt;#REF!,#REF!-#REF!,0)</f>
        <v>#REF!</v>
      </c>
      <c r="AB790" s="42" t="e">
        <f>IF($G$6="январь",ROUND(#REF!-#REF!,2),IF(#REF!&gt;=#REF!,0,ROUND(#REF!-#REF!,2)))</f>
        <v>#REF!</v>
      </c>
      <c r="AC790" s="32" t="e">
        <f>IF(#REF!&gt;#REF!,#REF!-#REF!,0)</f>
        <v>#REF!</v>
      </c>
      <c r="AD790" s="32">
        <f t="shared" si="146"/>
        <v>0</v>
      </c>
      <c r="AE790" s="41">
        <f t="shared" si="147"/>
        <v>0</v>
      </c>
      <c r="AF790" s="41">
        <f t="shared" si="148"/>
        <v>0</v>
      </c>
      <c r="AG790" s="41">
        <f t="shared" si="149"/>
        <v>0</v>
      </c>
      <c r="AH790" s="41">
        <f t="shared" si="150"/>
        <v>0</v>
      </c>
      <c r="AI790" s="41">
        <f t="shared" si="151"/>
        <v>0</v>
      </c>
      <c r="AJ790" s="41">
        <f t="shared" si="152"/>
        <v>0</v>
      </c>
      <c r="AK790" s="41">
        <f t="shared" si="153"/>
        <v>0</v>
      </c>
      <c r="AL790" s="41">
        <f t="shared" si="154"/>
        <v>0</v>
      </c>
      <c r="AN790" s="40">
        <f t="shared" si="157"/>
        <v>777</v>
      </c>
      <c r="AO7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0" s="42">
        <f>IF(B790="",0,IF(ISERROR(VLOOKUP(B790,LesName,1,FALSE)),"ошибка в наименовании",0))</f>
        <v>0</v>
      </c>
      <c r="AQ790" s="42">
        <f>IF(OR(AND(LEN(C790)&gt;0,LEN(B790)&gt;0,H790&lt;&gt;0),AND(LEN(C790)=0,LEN(B790)=0,H790=0)),0,"введены не все данные (графы Б, В, 9)")</f>
        <v>0</v>
      </c>
    </row>
    <row r="791" spans="1:43" hidden="1" x14ac:dyDescent="0.2">
      <c r="A791" s="34">
        <v>778</v>
      </c>
      <c r="B791" s="35"/>
      <c r="C791" s="35"/>
      <c r="D791" s="35"/>
      <c r="E791" s="35"/>
      <c r="F791" s="36"/>
      <c r="G791" s="37"/>
      <c r="H791" s="39">
        <f t="shared" si="155"/>
        <v>0</v>
      </c>
      <c r="I791" s="38"/>
      <c r="J791" s="38"/>
      <c r="K791" s="38"/>
      <c r="L791" s="38"/>
      <c r="M791" s="38"/>
      <c r="N791" s="38"/>
      <c r="O791" s="38"/>
      <c r="P791" s="38"/>
      <c r="Q791" s="38"/>
      <c r="R791" s="38"/>
      <c r="S791" s="38"/>
      <c r="T791" s="38"/>
      <c r="U791" s="38"/>
      <c r="V791" s="38"/>
      <c r="W791" s="37"/>
      <c r="Y791" s="40">
        <f t="shared" si="156"/>
        <v>778</v>
      </c>
      <c r="Z791" s="41" t="e">
        <f>IF($G$6="январь",ROUND(#REF!-#REF!,2),IF(#REF!&gt;=#REF!,0,ROUND(#REF!-#REF!,2)))</f>
        <v>#REF!</v>
      </c>
      <c r="AA791" s="32" t="e">
        <f>IF(#REF!&gt;#REF!,#REF!-#REF!,0)</f>
        <v>#REF!</v>
      </c>
      <c r="AB791" s="42" t="e">
        <f>IF($G$6="январь",ROUND(#REF!-#REF!,2),IF(#REF!&gt;=#REF!,0,ROUND(#REF!-#REF!,2)))</f>
        <v>#REF!</v>
      </c>
      <c r="AC791" s="32" t="e">
        <f>IF(#REF!&gt;#REF!,#REF!-#REF!,0)</f>
        <v>#REF!</v>
      </c>
      <c r="AD791" s="32">
        <f t="shared" si="146"/>
        <v>0</v>
      </c>
      <c r="AE791" s="41">
        <f t="shared" si="147"/>
        <v>0</v>
      </c>
      <c r="AF791" s="41">
        <f t="shared" si="148"/>
        <v>0</v>
      </c>
      <c r="AG791" s="41">
        <f t="shared" si="149"/>
        <v>0</v>
      </c>
      <c r="AH791" s="41">
        <f t="shared" si="150"/>
        <v>0</v>
      </c>
      <c r="AI791" s="41">
        <f t="shared" si="151"/>
        <v>0</v>
      </c>
      <c r="AJ791" s="41">
        <f t="shared" si="152"/>
        <v>0</v>
      </c>
      <c r="AK791" s="41">
        <f t="shared" si="153"/>
        <v>0</v>
      </c>
      <c r="AL791" s="41">
        <f t="shared" si="154"/>
        <v>0</v>
      </c>
      <c r="AN791" s="40">
        <f t="shared" si="157"/>
        <v>778</v>
      </c>
      <c r="AO7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1" s="42">
        <f>IF(B791="",0,IF(ISERROR(VLOOKUP(B791,LesName,1,FALSE)),"ошибка в наименовании",0))</f>
        <v>0</v>
      </c>
      <c r="AQ791" s="42">
        <f>IF(OR(AND(LEN(C791)&gt;0,LEN(B791)&gt;0,H791&lt;&gt;0),AND(LEN(C791)=0,LEN(B791)=0,H791=0)),0,"введены не все данные (графы Б, В, 9)")</f>
        <v>0</v>
      </c>
    </row>
    <row r="792" spans="1:43" hidden="1" x14ac:dyDescent="0.2">
      <c r="A792" s="34">
        <v>779</v>
      </c>
      <c r="B792" s="35"/>
      <c r="C792" s="35"/>
      <c r="D792" s="35"/>
      <c r="E792" s="35"/>
      <c r="F792" s="36"/>
      <c r="G792" s="37"/>
      <c r="H792" s="39">
        <f t="shared" si="155"/>
        <v>0</v>
      </c>
      <c r="I792" s="38"/>
      <c r="J792" s="38"/>
      <c r="K792" s="38"/>
      <c r="L792" s="38"/>
      <c r="M792" s="38"/>
      <c r="N792" s="38"/>
      <c r="O792" s="38"/>
      <c r="P792" s="38"/>
      <c r="Q792" s="38"/>
      <c r="R792" s="38"/>
      <c r="S792" s="38"/>
      <c r="T792" s="38"/>
      <c r="U792" s="38"/>
      <c r="V792" s="38"/>
      <c r="W792" s="37"/>
      <c r="Y792" s="40">
        <f t="shared" si="156"/>
        <v>779</v>
      </c>
      <c r="Z792" s="41" t="e">
        <f>IF($G$6="январь",ROUND(#REF!-#REF!,2),IF(#REF!&gt;=#REF!,0,ROUND(#REF!-#REF!,2)))</f>
        <v>#REF!</v>
      </c>
      <c r="AA792" s="32" t="e">
        <f>IF(#REF!&gt;#REF!,#REF!-#REF!,0)</f>
        <v>#REF!</v>
      </c>
      <c r="AB792" s="42" t="e">
        <f>IF($G$6="январь",ROUND(#REF!-#REF!,2),IF(#REF!&gt;=#REF!,0,ROUND(#REF!-#REF!,2)))</f>
        <v>#REF!</v>
      </c>
      <c r="AC792" s="32" t="e">
        <f>IF(#REF!&gt;#REF!,#REF!-#REF!,0)</f>
        <v>#REF!</v>
      </c>
      <c r="AD792" s="32">
        <f t="shared" si="146"/>
        <v>0</v>
      </c>
      <c r="AE792" s="41">
        <f t="shared" si="147"/>
        <v>0</v>
      </c>
      <c r="AF792" s="41">
        <f t="shared" si="148"/>
        <v>0</v>
      </c>
      <c r="AG792" s="41">
        <f t="shared" si="149"/>
        <v>0</v>
      </c>
      <c r="AH792" s="41">
        <f t="shared" si="150"/>
        <v>0</v>
      </c>
      <c r="AI792" s="41">
        <f t="shared" si="151"/>
        <v>0</v>
      </c>
      <c r="AJ792" s="41">
        <f t="shared" si="152"/>
        <v>0</v>
      </c>
      <c r="AK792" s="41">
        <f t="shared" si="153"/>
        <v>0</v>
      </c>
      <c r="AL792" s="41">
        <f t="shared" si="154"/>
        <v>0</v>
      </c>
      <c r="AN792" s="40">
        <f t="shared" si="157"/>
        <v>779</v>
      </c>
      <c r="AO7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2" s="42">
        <f>IF(B792="",0,IF(ISERROR(VLOOKUP(B792,LesName,1,FALSE)),"ошибка в наименовании",0))</f>
        <v>0</v>
      </c>
      <c r="AQ792" s="42">
        <f>IF(OR(AND(LEN(C792)&gt;0,LEN(B792)&gt;0,H792&lt;&gt;0),AND(LEN(C792)=0,LEN(B792)=0,H792=0)),0,"введены не все данные (графы Б, В, 9)")</f>
        <v>0</v>
      </c>
    </row>
    <row r="793" spans="1:43" hidden="1" x14ac:dyDescent="0.2">
      <c r="A793" s="34">
        <v>780</v>
      </c>
      <c r="B793" s="35"/>
      <c r="C793" s="35"/>
      <c r="D793" s="35"/>
      <c r="E793" s="35"/>
      <c r="F793" s="36"/>
      <c r="G793" s="37"/>
      <c r="H793" s="39">
        <f t="shared" si="155"/>
        <v>0</v>
      </c>
      <c r="I793" s="38"/>
      <c r="J793" s="38"/>
      <c r="K793" s="38"/>
      <c r="L793" s="38"/>
      <c r="M793" s="38"/>
      <c r="N793" s="38"/>
      <c r="O793" s="38"/>
      <c r="P793" s="38"/>
      <c r="Q793" s="38"/>
      <c r="R793" s="38"/>
      <c r="S793" s="38"/>
      <c r="T793" s="38"/>
      <c r="U793" s="38"/>
      <c r="V793" s="38"/>
      <c r="W793" s="37"/>
      <c r="Y793" s="40">
        <f t="shared" si="156"/>
        <v>780</v>
      </c>
      <c r="Z793" s="41" t="e">
        <f>IF($G$6="январь",ROUND(#REF!-#REF!,2),IF(#REF!&gt;=#REF!,0,ROUND(#REF!-#REF!,2)))</f>
        <v>#REF!</v>
      </c>
      <c r="AA793" s="32" t="e">
        <f>IF(#REF!&gt;#REF!,#REF!-#REF!,0)</f>
        <v>#REF!</v>
      </c>
      <c r="AB793" s="42" t="e">
        <f>IF($G$6="январь",ROUND(#REF!-#REF!,2),IF(#REF!&gt;=#REF!,0,ROUND(#REF!-#REF!,2)))</f>
        <v>#REF!</v>
      </c>
      <c r="AC793" s="32" t="e">
        <f>IF(#REF!&gt;#REF!,#REF!-#REF!,0)</f>
        <v>#REF!</v>
      </c>
      <c r="AD793" s="32">
        <f t="shared" si="146"/>
        <v>0</v>
      </c>
      <c r="AE793" s="41">
        <f t="shared" si="147"/>
        <v>0</v>
      </c>
      <c r="AF793" s="41">
        <f t="shared" si="148"/>
        <v>0</v>
      </c>
      <c r="AG793" s="41">
        <f t="shared" si="149"/>
        <v>0</v>
      </c>
      <c r="AH793" s="41">
        <f t="shared" si="150"/>
        <v>0</v>
      </c>
      <c r="AI793" s="41">
        <f t="shared" si="151"/>
        <v>0</v>
      </c>
      <c r="AJ793" s="41">
        <f t="shared" si="152"/>
        <v>0</v>
      </c>
      <c r="AK793" s="41">
        <f t="shared" si="153"/>
        <v>0</v>
      </c>
      <c r="AL793" s="41">
        <f t="shared" si="154"/>
        <v>0</v>
      </c>
      <c r="AN793" s="40">
        <f t="shared" si="157"/>
        <v>780</v>
      </c>
      <c r="AO7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3" s="42">
        <f>IF(B793="",0,IF(ISERROR(VLOOKUP(B793,LesName,1,FALSE)),"ошибка в наименовании",0))</f>
        <v>0</v>
      </c>
      <c r="AQ793" s="42">
        <f>IF(OR(AND(LEN(C793)&gt;0,LEN(B793)&gt;0,H793&lt;&gt;0),AND(LEN(C793)=0,LEN(B793)=0,H793=0)),0,"введены не все данные (графы Б, В, 9)")</f>
        <v>0</v>
      </c>
    </row>
    <row r="794" spans="1:43" hidden="1" x14ac:dyDescent="0.2">
      <c r="A794" s="34">
        <v>781</v>
      </c>
      <c r="B794" s="35"/>
      <c r="C794" s="35"/>
      <c r="D794" s="35"/>
      <c r="E794" s="35"/>
      <c r="F794" s="36"/>
      <c r="G794" s="37"/>
      <c r="H794" s="39">
        <f t="shared" si="155"/>
        <v>0</v>
      </c>
      <c r="I794" s="38"/>
      <c r="J794" s="38"/>
      <c r="K794" s="38"/>
      <c r="L794" s="38"/>
      <c r="M794" s="38"/>
      <c r="N794" s="38"/>
      <c r="O794" s="38"/>
      <c r="P794" s="38"/>
      <c r="Q794" s="38"/>
      <c r="R794" s="38"/>
      <c r="S794" s="38"/>
      <c r="T794" s="38"/>
      <c r="U794" s="38"/>
      <c r="V794" s="38"/>
      <c r="W794" s="37"/>
      <c r="Y794" s="40">
        <f t="shared" si="156"/>
        <v>781</v>
      </c>
      <c r="Z794" s="41" t="e">
        <f>IF($G$6="январь",ROUND(#REF!-#REF!,2),IF(#REF!&gt;=#REF!,0,ROUND(#REF!-#REF!,2)))</f>
        <v>#REF!</v>
      </c>
      <c r="AA794" s="32" t="e">
        <f>IF(#REF!&gt;#REF!,#REF!-#REF!,0)</f>
        <v>#REF!</v>
      </c>
      <c r="AB794" s="42" t="e">
        <f>IF($G$6="январь",ROUND(#REF!-#REF!,2),IF(#REF!&gt;=#REF!,0,ROUND(#REF!-#REF!,2)))</f>
        <v>#REF!</v>
      </c>
      <c r="AC794" s="32" t="e">
        <f>IF(#REF!&gt;#REF!,#REF!-#REF!,0)</f>
        <v>#REF!</v>
      </c>
      <c r="AD794" s="32">
        <f t="shared" si="146"/>
        <v>0</v>
      </c>
      <c r="AE794" s="41">
        <f t="shared" si="147"/>
        <v>0</v>
      </c>
      <c r="AF794" s="41">
        <f t="shared" si="148"/>
        <v>0</v>
      </c>
      <c r="AG794" s="41">
        <f t="shared" si="149"/>
        <v>0</v>
      </c>
      <c r="AH794" s="41">
        <f t="shared" si="150"/>
        <v>0</v>
      </c>
      <c r="AI794" s="41">
        <f t="shared" si="151"/>
        <v>0</v>
      </c>
      <c r="AJ794" s="41">
        <f t="shared" si="152"/>
        <v>0</v>
      </c>
      <c r="AK794" s="41">
        <f t="shared" si="153"/>
        <v>0</v>
      </c>
      <c r="AL794" s="41">
        <f t="shared" si="154"/>
        <v>0</v>
      </c>
      <c r="AN794" s="40">
        <f t="shared" si="157"/>
        <v>781</v>
      </c>
      <c r="AO7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4" s="42">
        <f>IF(B794="",0,IF(ISERROR(VLOOKUP(B794,LesName,1,FALSE)),"ошибка в наименовании",0))</f>
        <v>0</v>
      </c>
      <c r="AQ794" s="42">
        <f>IF(OR(AND(LEN(C794)&gt;0,LEN(B794)&gt;0,H794&lt;&gt;0),AND(LEN(C794)=0,LEN(B794)=0,H794=0)),0,"введены не все данные (графы Б, В, 9)")</f>
        <v>0</v>
      </c>
    </row>
    <row r="795" spans="1:43" hidden="1" x14ac:dyDescent="0.2">
      <c r="A795" s="34">
        <v>782</v>
      </c>
      <c r="B795" s="35"/>
      <c r="C795" s="35"/>
      <c r="D795" s="35"/>
      <c r="E795" s="35"/>
      <c r="F795" s="36"/>
      <c r="G795" s="37"/>
      <c r="H795" s="39">
        <f t="shared" si="155"/>
        <v>0</v>
      </c>
      <c r="I795" s="38"/>
      <c r="J795" s="38"/>
      <c r="K795" s="38"/>
      <c r="L795" s="38"/>
      <c r="M795" s="38"/>
      <c r="N795" s="38"/>
      <c r="O795" s="38"/>
      <c r="P795" s="38"/>
      <c r="Q795" s="38"/>
      <c r="R795" s="38"/>
      <c r="S795" s="38"/>
      <c r="T795" s="38"/>
      <c r="U795" s="38"/>
      <c r="V795" s="38"/>
      <c r="W795" s="37"/>
      <c r="Y795" s="40">
        <f t="shared" si="156"/>
        <v>782</v>
      </c>
      <c r="Z795" s="41" t="e">
        <f>IF($G$6="январь",ROUND(#REF!-#REF!,2),IF(#REF!&gt;=#REF!,0,ROUND(#REF!-#REF!,2)))</f>
        <v>#REF!</v>
      </c>
      <c r="AA795" s="32" t="e">
        <f>IF(#REF!&gt;#REF!,#REF!-#REF!,0)</f>
        <v>#REF!</v>
      </c>
      <c r="AB795" s="42" t="e">
        <f>IF($G$6="январь",ROUND(#REF!-#REF!,2),IF(#REF!&gt;=#REF!,0,ROUND(#REF!-#REF!,2)))</f>
        <v>#REF!</v>
      </c>
      <c r="AC795" s="32" t="e">
        <f>IF(#REF!&gt;#REF!,#REF!-#REF!,0)</f>
        <v>#REF!</v>
      </c>
      <c r="AD795" s="32">
        <f t="shared" si="146"/>
        <v>0</v>
      </c>
      <c r="AE795" s="41">
        <f t="shared" si="147"/>
        <v>0</v>
      </c>
      <c r="AF795" s="41">
        <f t="shared" si="148"/>
        <v>0</v>
      </c>
      <c r="AG795" s="41">
        <f t="shared" si="149"/>
        <v>0</v>
      </c>
      <c r="AH795" s="41">
        <f t="shared" si="150"/>
        <v>0</v>
      </c>
      <c r="AI795" s="41">
        <f t="shared" si="151"/>
        <v>0</v>
      </c>
      <c r="AJ795" s="41">
        <f t="shared" si="152"/>
        <v>0</v>
      </c>
      <c r="AK795" s="41">
        <f t="shared" si="153"/>
        <v>0</v>
      </c>
      <c r="AL795" s="41">
        <f t="shared" si="154"/>
        <v>0</v>
      </c>
      <c r="AN795" s="40">
        <f t="shared" si="157"/>
        <v>782</v>
      </c>
      <c r="AO7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5" s="42">
        <f>IF(B795="",0,IF(ISERROR(VLOOKUP(B795,LesName,1,FALSE)),"ошибка в наименовании",0))</f>
        <v>0</v>
      </c>
      <c r="AQ795" s="42">
        <f>IF(OR(AND(LEN(C795)&gt;0,LEN(B795)&gt;0,H795&lt;&gt;0),AND(LEN(C795)=0,LEN(B795)=0,H795=0)),0,"введены не все данные (графы Б, В, 9)")</f>
        <v>0</v>
      </c>
    </row>
    <row r="796" spans="1:43" hidden="1" x14ac:dyDescent="0.2">
      <c r="A796" s="34">
        <v>783</v>
      </c>
      <c r="B796" s="35"/>
      <c r="C796" s="35"/>
      <c r="D796" s="35"/>
      <c r="E796" s="35"/>
      <c r="F796" s="36"/>
      <c r="G796" s="37"/>
      <c r="H796" s="39">
        <f t="shared" si="155"/>
        <v>0</v>
      </c>
      <c r="I796" s="38"/>
      <c r="J796" s="38"/>
      <c r="K796" s="38"/>
      <c r="L796" s="38"/>
      <c r="M796" s="38"/>
      <c r="N796" s="38"/>
      <c r="O796" s="38"/>
      <c r="P796" s="38"/>
      <c r="Q796" s="38"/>
      <c r="R796" s="38"/>
      <c r="S796" s="38"/>
      <c r="T796" s="38"/>
      <c r="U796" s="38"/>
      <c r="V796" s="38"/>
      <c r="W796" s="37"/>
      <c r="Y796" s="40">
        <f t="shared" si="156"/>
        <v>783</v>
      </c>
      <c r="Z796" s="41" t="e">
        <f>IF($G$6="январь",ROUND(#REF!-#REF!,2),IF(#REF!&gt;=#REF!,0,ROUND(#REF!-#REF!,2)))</f>
        <v>#REF!</v>
      </c>
      <c r="AA796" s="32" t="e">
        <f>IF(#REF!&gt;#REF!,#REF!-#REF!,0)</f>
        <v>#REF!</v>
      </c>
      <c r="AB796" s="42" t="e">
        <f>IF($G$6="январь",ROUND(#REF!-#REF!,2),IF(#REF!&gt;=#REF!,0,ROUND(#REF!-#REF!,2)))</f>
        <v>#REF!</v>
      </c>
      <c r="AC796" s="32" t="e">
        <f>IF(#REF!&gt;#REF!,#REF!-#REF!,0)</f>
        <v>#REF!</v>
      </c>
      <c r="AD796" s="32">
        <f t="shared" si="146"/>
        <v>0</v>
      </c>
      <c r="AE796" s="41">
        <f t="shared" si="147"/>
        <v>0</v>
      </c>
      <c r="AF796" s="41">
        <f t="shared" si="148"/>
        <v>0</v>
      </c>
      <c r="AG796" s="41">
        <f t="shared" si="149"/>
        <v>0</v>
      </c>
      <c r="AH796" s="41">
        <f t="shared" si="150"/>
        <v>0</v>
      </c>
      <c r="AI796" s="41">
        <f t="shared" si="151"/>
        <v>0</v>
      </c>
      <c r="AJ796" s="41">
        <f t="shared" si="152"/>
        <v>0</v>
      </c>
      <c r="AK796" s="41">
        <f t="shared" si="153"/>
        <v>0</v>
      </c>
      <c r="AL796" s="41">
        <f t="shared" si="154"/>
        <v>0</v>
      </c>
      <c r="AN796" s="40">
        <f t="shared" si="157"/>
        <v>783</v>
      </c>
      <c r="AO7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6" s="42">
        <f>IF(B796="",0,IF(ISERROR(VLOOKUP(B796,LesName,1,FALSE)),"ошибка в наименовании",0))</f>
        <v>0</v>
      </c>
      <c r="AQ796" s="42">
        <f>IF(OR(AND(LEN(C796)&gt;0,LEN(B796)&gt;0,H796&lt;&gt;0),AND(LEN(C796)=0,LEN(B796)=0,H796=0)),0,"введены не все данные (графы Б, В, 9)")</f>
        <v>0</v>
      </c>
    </row>
    <row r="797" spans="1:43" hidden="1" x14ac:dyDescent="0.2">
      <c r="A797" s="34">
        <v>784</v>
      </c>
      <c r="B797" s="35"/>
      <c r="C797" s="35"/>
      <c r="D797" s="35"/>
      <c r="E797" s="35"/>
      <c r="F797" s="36"/>
      <c r="G797" s="37"/>
      <c r="H797" s="39">
        <f t="shared" si="155"/>
        <v>0</v>
      </c>
      <c r="I797" s="38"/>
      <c r="J797" s="38"/>
      <c r="K797" s="38"/>
      <c r="L797" s="38"/>
      <c r="M797" s="38"/>
      <c r="N797" s="38"/>
      <c r="O797" s="38"/>
      <c r="P797" s="38"/>
      <c r="Q797" s="38"/>
      <c r="R797" s="38"/>
      <c r="S797" s="38"/>
      <c r="T797" s="38"/>
      <c r="U797" s="38"/>
      <c r="V797" s="38"/>
      <c r="W797" s="37"/>
      <c r="Y797" s="40">
        <f t="shared" si="156"/>
        <v>784</v>
      </c>
      <c r="Z797" s="41" t="e">
        <f>IF($G$6="январь",ROUND(#REF!-#REF!,2),IF(#REF!&gt;=#REF!,0,ROUND(#REF!-#REF!,2)))</f>
        <v>#REF!</v>
      </c>
      <c r="AA797" s="32" t="e">
        <f>IF(#REF!&gt;#REF!,#REF!-#REF!,0)</f>
        <v>#REF!</v>
      </c>
      <c r="AB797" s="42" t="e">
        <f>IF($G$6="январь",ROUND(#REF!-#REF!,2),IF(#REF!&gt;=#REF!,0,ROUND(#REF!-#REF!,2)))</f>
        <v>#REF!</v>
      </c>
      <c r="AC797" s="32" t="e">
        <f>IF(#REF!&gt;#REF!,#REF!-#REF!,0)</f>
        <v>#REF!</v>
      </c>
      <c r="AD797" s="32">
        <f t="shared" si="146"/>
        <v>0</v>
      </c>
      <c r="AE797" s="41">
        <f t="shared" si="147"/>
        <v>0</v>
      </c>
      <c r="AF797" s="41">
        <f t="shared" si="148"/>
        <v>0</v>
      </c>
      <c r="AG797" s="41">
        <f t="shared" si="149"/>
        <v>0</v>
      </c>
      <c r="AH797" s="41">
        <f t="shared" si="150"/>
        <v>0</v>
      </c>
      <c r="AI797" s="41">
        <f t="shared" si="151"/>
        <v>0</v>
      </c>
      <c r="AJ797" s="41">
        <f t="shared" si="152"/>
        <v>0</v>
      </c>
      <c r="AK797" s="41">
        <f t="shared" si="153"/>
        <v>0</v>
      </c>
      <c r="AL797" s="41">
        <f t="shared" si="154"/>
        <v>0</v>
      </c>
      <c r="AN797" s="40">
        <f t="shared" si="157"/>
        <v>784</v>
      </c>
      <c r="AO7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7" s="42">
        <f>IF(B797="",0,IF(ISERROR(VLOOKUP(B797,LesName,1,FALSE)),"ошибка в наименовании",0))</f>
        <v>0</v>
      </c>
      <c r="AQ797" s="42">
        <f>IF(OR(AND(LEN(C797)&gt;0,LEN(B797)&gt;0,H797&lt;&gt;0),AND(LEN(C797)=0,LEN(B797)=0,H797=0)),0,"введены не все данные (графы Б, В, 9)")</f>
        <v>0</v>
      </c>
    </row>
    <row r="798" spans="1:43" hidden="1" x14ac:dyDescent="0.2">
      <c r="A798" s="34">
        <v>785</v>
      </c>
      <c r="B798" s="35"/>
      <c r="C798" s="35"/>
      <c r="D798" s="35"/>
      <c r="E798" s="35"/>
      <c r="F798" s="36"/>
      <c r="G798" s="37"/>
      <c r="H798" s="39">
        <f t="shared" si="155"/>
        <v>0</v>
      </c>
      <c r="I798" s="38"/>
      <c r="J798" s="38"/>
      <c r="K798" s="38"/>
      <c r="L798" s="38"/>
      <c r="M798" s="38"/>
      <c r="N798" s="38"/>
      <c r="O798" s="38"/>
      <c r="P798" s="38"/>
      <c r="Q798" s="38"/>
      <c r="R798" s="38"/>
      <c r="S798" s="38"/>
      <c r="T798" s="38"/>
      <c r="U798" s="38"/>
      <c r="V798" s="38"/>
      <c r="W798" s="37"/>
      <c r="Y798" s="40">
        <f t="shared" si="156"/>
        <v>785</v>
      </c>
      <c r="Z798" s="41" t="e">
        <f>IF($G$6="январь",ROUND(#REF!-#REF!,2),IF(#REF!&gt;=#REF!,0,ROUND(#REF!-#REF!,2)))</f>
        <v>#REF!</v>
      </c>
      <c r="AA798" s="32" t="e">
        <f>IF(#REF!&gt;#REF!,#REF!-#REF!,0)</f>
        <v>#REF!</v>
      </c>
      <c r="AB798" s="42" t="e">
        <f>IF($G$6="январь",ROUND(#REF!-#REF!,2),IF(#REF!&gt;=#REF!,0,ROUND(#REF!-#REF!,2)))</f>
        <v>#REF!</v>
      </c>
      <c r="AC798" s="32" t="e">
        <f>IF(#REF!&gt;#REF!,#REF!-#REF!,0)</f>
        <v>#REF!</v>
      </c>
      <c r="AD798" s="32">
        <f t="shared" si="146"/>
        <v>0</v>
      </c>
      <c r="AE798" s="41">
        <f t="shared" si="147"/>
        <v>0</v>
      </c>
      <c r="AF798" s="41">
        <f t="shared" si="148"/>
        <v>0</v>
      </c>
      <c r="AG798" s="41">
        <f t="shared" si="149"/>
        <v>0</v>
      </c>
      <c r="AH798" s="41">
        <f t="shared" si="150"/>
        <v>0</v>
      </c>
      <c r="AI798" s="41">
        <f t="shared" si="151"/>
        <v>0</v>
      </c>
      <c r="AJ798" s="41">
        <f t="shared" si="152"/>
        <v>0</v>
      </c>
      <c r="AK798" s="41">
        <f t="shared" si="153"/>
        <v>0</v>
      </c>
      <c r="AL798" s="41">
        <f t="shared" si="154"/>
        <v>0</v>
      </c>
      <c r="AN798" s="40">
        <f t="shared" si="157"/>
        <v>785</v>
      </c>
      <c r="AO7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8" s="42">
        <f>IF(B798="",0,IF(ISERROR(VLOOKUP(B798,LesName,1,FALSE)),"ошибка в наименовании",0))</f>
        <v>0</v>
      </c>
      <c r="AQ798" s="42">
        <f>IF(OR(AND(LEN(C798)&gt;0,LEN(B798)&gt;0,H798&lt;&gt;0),AND(LEN(C798)=0,LEN(B798)=0,H798=0)),0,"введены не все данные (графы Б, В, 9)")</f>
        <v>0</v>
      </c>
    </row>
    <row r="799" spans="1:43" hidden="1" x14ac:dyDescent="0.2">
      <c r="A799" s="34">
        <v>786</v>
      </c>
      <c r="B799" s="35"/>
      <c r="C799" s="35"/>
      <c r="D799" s="35"/>
      <c r="E799" s="35"/>
      <c r="F799" s="36"/>
      <c r="G799" s="37"/>
      <c r="H799" s="39">
        <f t="shared" si="155"/>
        <v>0</v>
      </c>
      <c r="I799" s="38"/>
      <c r="J799" s="38"/>
      <c r="K799" s="38"/>
      <c r="L799" s="38"/>
      <c r="M799" s="38"/>
      <c r="N799" s="38"/>
      <c r="O799" s="38"/>
      <c r="P799" s="38"/>
      <c r="Q799" s="38"/>
      <c r="R799" s="38"/>
      <c r="S799" s="38"/>
      <c r="T799" s="38"/>
      <c r="U799" s="38"/>
      <c r="V799" s="38"/>
      <c r="W799" s="37"/>
      <c r="Y799" s="40">
        <f t="shared" si="156"/>
        <v>786</v>
      </c>
      <c r="Z799" s="41" t="e">
        <f>IF($G$6="январь",ROUND(#REF!-#REF!,2),IF(#REF!&gt;=#REF!,0,ROUND(#REF!-#REF!,2)))</f>
        <v>#REF!</v>
      </c>
      <c r="AA799" s="32" t="e">
        <f>IF(#REF!&gt;#REF!,#REF!-#REF!,0)</f>
        <v>#REF!</v>
      </c>
      <c r="AB799" s="42" t="e">
        <f>IF($G$6="январь",ROUND(#REF!-#REF!,2),IF(#REF!&gt;=#REF!,0,ROUND(#REF!-#REF!,2)))</f>
        <v>#REF!</v>
      </c>
      <c r="AC799" s="32" t="e">
        <f>IF(#REF!&gt;#REF!,#REF!-#REF!,0)</f>
        <v>#REF!</v>
      </c>
      <c r="AD799" s="32">
        <f t="shared" si="146"/>
        <v>0</v>
      </c>
      <c r="AE799" s="41">
        <f t="shared" si="147"/>
        <v>0</v>
      </c>
      <c r="AF799" s="41">
        <f t="shared" si="148"/>
        <v>0</v>
      </c>
      <c r="AG799" s="41">
        <f t="shared" si="149"/>
        <v>0</v>
      </c>
      <c r="AH799" s="41">
        <f t="shared" si="150"/>
        <v>0</v>
      </c>
      <c r="AI799" s="41">
        <f t="shared" si="151"/>
        <v>0</v>
      </c>
      <c r="AJ799" s="41">
        <f t="shared" si="152"/>
        <v>0</v>
      </c>
      <c r="AK799" s="41">
        <f t="shared" si="153"/>
        <v>0</v>
      </c>
      <c r="AL799" s="41">
        <f t="shared" si="154"/>
        <v>0</v>
      </c>
      <c r="AN799" s="40">
        <f t="shared" si="157"/>
        <v>786</v>
      </c>
      <c r="AO7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799" s="42">
        <f>IF(B799="",0,IF(ISERROR(VLOOKUP(B799,LesName,1,FALSE)),"ошибка в наименовании",0))</f>
        <v>0</v>
      </c>
      <c r="AQ799" s="42">
        <f>IF(OR(AND(LEN(C799)&gt;0,LEN(B799)&gt;0,H799&lt;&gt;0),AND(LEN(C799)=0,LEN(B799)=0,H799=0)),0,"введены не все данные (графы Б, В, 9)")</f>
        <v>0</v>
      </c>
    </row>
    <row r="800" spans="1:43" hidden="1" x14ac:dyDescent="0.2">
      <c r="A800" s="34">
        <v>787</v>
      </c>
      <c r="B800" s="35"/>
      <c r="C800" s="35"/>
      <c r="D800" s="35"/>
      <c r="E800" s="35"/>
      <c r="F800" s="36"/>
      <c r="G800" s="37"/>
      <c r="H800" s="39">
        <f t="shared" si="155"/>
        <v>0</v>
      </c>
      <c r="I800" s="38"/>
      <c r="J800" s="38"/>
      <c r="K800" s="38"/>
      <c r="L800" s="38"/>
      <c r="M800" s="38"/>
      <c r="N800" s="38"/>
      <c r="O800" s="38"/>
      <c r="P800" s="38"/>
      <c r="Q800" s="38"/>
      <c r="R800" s="38"/>
      <c r="S800" s="38"/>
      <c r="T800" s="38"/>
      <c r="U800" s="38"/>
      <c r="V800" s="38"/>
      <c r="W800" s="37"/>
      <c r="Y800" s="40">
        <f t="shared" si="156"/>
        <v>787</v>
      </c>
      <c r="Z800" s="41" t="e">
        <f>IF($G$6="январь",ROUND(#REF!-#REF!,2),IF(#REF!&gt;=#REF!,0,ROUND(#REF!-#REF!,2)))</f>
        <v>#REF!</v>
      </c>
      <c r="AA800" s="32" t="e">
        <f>IF(#REF!&gt;#REF!,#REF!-#REF!,0)</f>
        <v>#REF!</v>
      </c>
      <c r="AB800" s="42" t="e">
        <f>IF($G$6="январь",ROUND(#REF!-#REF!,2),IF(#REF!&gt;=#REF!,0,ROUND(#REF!-#REF!,2)))</f>
        <v>#REF!</v>
      </c>
      <c r="AC800" s="32" t="e">
        <f>IF(#REF!&gt;#REF!,#REF!-#REF!,0)</f>
        <v>#REF!</v>
      </c>
      <c r="AD800" s="32">
        <f t="shared" si="146"/>
        <v>0</v>
      </c>
      <c r="AE800" s="41">
        <f t="shared" si="147"/>
        <v>0</v>
      </c>
      <c r="AF800" s="41">
        <f t="shared" si="148"/>
        <v>0</v>
      </c>
      <c r="AG800" s="41">
        <f t="shared" si="149"/>
        <v>0</v>
      </c>
      <c r="AH800" s="41">
        <f t="shared" si="150"/>
        <v>0</v>
      </c>
      <c r="AI800" s="41">
        <f t="shared" si="151"/>
        <v>0</v>
      </c>
      <c r="AJ800" s="41">
        <f t="shared" si="152"/>
        <v>0</v>
      </c>
      <c r="AK800" s="41">
        <f t="shared" si="153"/>
        <v>0</v>
      </c>
      <c r="AL800" s="41">
        <f t="shared" si="154"/>
        <v>0</v>
      </c>
      <c r="AN800" s="40">
        <f t="shared" si="157"/>
        <v>787</v>
      </c>
      <c r="AO8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0" s="42">
        <f>IF(B800="",0,IF(ISERROR(VLOOKUP(B800,LesName,1,FALSE)),"ошибка в наименовании",0))</f>
        <v>0</v>
      </c>
      <c r="AQ800" s="42">
        <f>IF(OR(AND(LEN(C800)&gt;0,LEN(B800)&gt;0,H800&lt;&gt;0),AND(LEN(C800)=0,LEN(B800)=0,H800=0)),0,"введены не все данные (графы Б, В, 9)")</f>
        <v>0</v>
      </c>
    </row>
    <row r="801" spans="1:43" hidden="1" x14ac:dyDescent="0.2">
      <c r="A801" s="34">
        <v>788</v>
      </c>
      <c r="B801" s="35"/>
      <c r="C801" s="35"/>
      <c r="D801" s="35"/>
      <c r="E801" s="35"/>
      <c r="F801" s="36"/>
      <c r="G801" s="37"/>
      <c r="H801" s="39">
        <f t="shared" si="155"/>
        <v>0</v>
      </c>
      <c r="I801" s="38"/>
      <c r="J801" s="38"/>
      <c r="K801" s="38"/>
      <c r="L801" s="38"/>
      <c r="M801" s="38"/>
      <c r="N801" s="38"/>
      <c r="O801" s="38"/>
      <c r="P801" s="38"/>
      <c r="Q801" s="38"/>
      <c r="R801" s="38"/>
      <c r="S801" s="38"/>
      <c r="T801" s="38"/>
      <c r="U801" s="38"/>
      <c r="V801" s="38"/>
      <c r="W801" s="37"/>
      <c r="Y801" s="40">
        <f t="shared" si="156"/>
        <v>788</v>
      </c>
      <c r="Z801" s="41" t="e">
        <f>IF($G$6="январь",ROUND(#REF!-#REF!,2),IF(#REF!&gt;=#REF!,0,ROUND(#REF!-#REF!,2)))</f>
        <v>#REF!</v>
      </c>
      <c r="AA801" s="32" t="e">
        <f>IF(#REF!&gt;#REF!,#REF!-#REF!,0)</f>
        <v>#REF!</v>
      </c>
      <c r="AB801" s="42" t="e">
        <f>IF($G$6="январь",ROUND(#REF!-#REF!,2),IF(#REF!&gt;=#REF!,0,ROUND(#REF!-#REF!,2)))</f>
        <v>#REF!</v>
      </c>
      <c r="AC801" s="32" t="e">
        <f>IF(#REF!&gt;#REF!,#REF!-#REF!,0)</f>
        <v>#REF!</v>
      </c>
      <c r="AD801" s="32">
        <f t="shared" si="146"/>
        <v>0</v>
      </c>
      <c r="AE801" s="41">
        <f t="shared" si="147"/>
        <v>0</v>
      </c>
      <c r="AF801" s="41">
        <f t="shared" si="148"/>
        <v>0</v>
      </c>
      <c r="AG801" s="41">
        <f t="shared" si="149"/>
        <v>0</v>
      </c>
      <c r="AH801" s="41">
        <f t="shared" si="150"/>
        <v>0</v>
      </c>
      <c r="AI801" s="41">
        <f t="shared" si="151"/>
        <v>0</v>
      </c>
      <c r="AJ801" s="41">
        <f t="shared" si="152"/>
        <v>0</v>
      </c>
      <c r="AK801" s="41">
        <f t="shared" si="153"/>
        <v>0</v>
      </c>
      <c r="AL801" s="41">
        <f t="shared" si="154"/>
        <v>0</v>
      </c>
      <c r="AN801" s="40">
        <f t="shared" si="157"/>
        <v>788</v>
      </c>
      <c r="AO8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1" s="42">
        <f>IF(B801="",0,IF(ISERROR(VLOOKUP(B801,LesName,1,FALSE)),"ошибка в наименовании",0))</f>
        <v>0</v>
      </c>
      <c r="AQ801" s="42">
        <f>IF(OR(AND(LEN(C801)&gt;0,LEN(B801)&gt;0,H801&lt;&gt;0),AND(LEN(C801)=0,LEN(B801)=0,H801=0)),0,"введены не все данные (графы Б, В, 9)")</f>
        <v>0</v>
      </c>
    </row>
    <row r="802" spans="1:43" hidden="1" x14ac:dyDescent="0.2">
      <c r="A802" s="34">
        <v>789</v>
      </c>
      <c r="B802" s="35"/>
      <c r="C802" s="35"/>
      <c r="D802" s="35"/>
      <c r="E802" s="35"/>
      <c r="F802" s="36"/>
      <c r="G802" s="37"/>
      <c r="H802" s="39">
        <f t="shared" si="155"/>
        <v>0</v>
      </c>
      <c r="I802" s="38"/>
      <c r="J802" s="38"/>
      <c r="K802" s="38"/>
      <c r="L802" s="38"/>
      <c r="M802" s="38"/>
      <c r="N802" s="38"/>
      <c r="O802" s="38"/>
      <c r="P802" s="38"/>
      <c r="Q802" s="38"/>
      <c r="R802" s="38"/>
      <c r="S802" s="38"/>
      <c r="T802" s="38"/>
      <c r="U802" s="38"/>
      <c r="V802" s="38"/>
      <c r="W802" s="37"/>
      <c r="Y802" s="40">
        <f t="shared" si="156"/>
        <v>789</v>
      </c>
      <c r="Z802" s="41" t="e">
        <f>IF($G$6="январь",ROUND(#REF!-#REF!,2),IF(#REF!&gt;=#REF!,0,ROUND(#REF!-#REF!,2)))</f>
        <v>#REF!</v>
      </c>
      <c r="AA802" s="32" t="e">
        <f>IF(#REF!&gt;#REF!,#REF!-#REF!,0)</f>
        <v>#REF!</v>
      </c>
      <c r="AB802" s="42" t="e">
        <f>IF($G$6="январь",ROUND(#REF!-#REF!,2),IF(#REF!&gt;=#REF!,0,ROUND(#REF!-#REF!,2)))</f>
        <v>#REF!</v>
      </c>
      <c r="AC802" s="32" t="e">
        <f>IF(#REF!&gt;#REF!,#REF!-#REF!,0)</f>
        <v>#REF!</v>
      </c>
      <c r="AD802" s="32">
        <f t="shared" si="146"/>
        <v>0</v>
      </c>
      <c r="AE802" s="41">
        <f t="shared" si="147"/>
        <v>0</v>
      </c>
      <c r="AF802" s="41">
        <f t="shared" si="148"/>
        <v>0</v>
      </c>
      <c r="AG802" s="41">
        <f t="shared" si="149"/>
        <v>0</v>
      </c>
      <c r="AH802" s="41">
        <f t="shared" si="150"/>
        <v>0</v>
      </c>
      <c r="AI802" s="41">
        <f t="shared" si="151"/>
        <v>0</v>
      </c>
      <c r="AJ802" s="41">
        <f t="shared" si="152"/>
        <v>0</v>
      </c>
      <c r="AK802" s="41">
        <f t="shared" si="153"/>
        <v>0</v>
      </c>
      <c r="AL802" s="41">
        <f t="shared" si="154"/>
        <v>0</v>
      </c>
      <c r="AN802" s="40">
        <f t="shared" si="157"/>
        <v>789</v>
      </c>
      <c r="AO8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2" s="42">
        <f>IF(B802="",0,IF(ISERROR(VLOOKUP(B802,LesName,1,FALSE)),"ошибка в наименовании",0))</f>
        <v>0</v>
      </c>
      <c r="AQ802" s="42">
        <f>IF(OR(AND(LEN(C802)&gt;0,LEN(B802)&gt;0,H802&lt;&gt;0),AND(LEN(C802)=0,LEN(B802)=0,H802=0)),0,"введены не все данные (графы Б, В, 9)")</f>
        <v>0</v>
      </c>
    </row>
    <row r="803" spans="1:43" hidden="1" x14ac:dyDescent="0.2">
      <c r="A803" s="34">
        <v>790</v>
      </c>
      <c r="B803" s="35"/>
      <c r="C803" s="35"/>
      <c r="D803" s="35"/>
      <c r="E803" s="35"/>
      <c r="F803" s="36"/>
      <c r="G803" s="37"/>
      <c r="H803" s="39">
        <f t="shared" si="155"/>
        <v>0</v>
      </c>
      <c r="I803" s="38"/>
      <c r="J803" s="38"/>
      <c r="K803" s="38"/>
      <c r="L803" s="38"/>
      <c r="M803" s="38"/>
      <c r="N803" s="38"/>
      <c r="O803" s="38"/>
      <c r="P803" s="38"/>
      <c r="Q803" s="38"/>
      <c r="R803" s="38"/>
      <c r="S803" s="38"/>
      <c r="T803" s="38"/>
      <c r="U803" s="38"/>
      <c r="V803" s="38"/>
      <c r="W803" s="37"/>
      <c r="Y803" s="40">
        <f t="shared" si="156"/>
        <v>790</v>
      </c>
      <c r="Z803" s="41" t="e">
        <f>IF($G$6="январь",ROUND(#REF!-#REF!,2),IF(#REF!&gt;=#REF!,0,ROUND(#REF!-#REF!,2)))</f>
        <v>#REF!</v>
      </c>
      <c r="AA803" s="32" t="e">
        <f>IF(#REF!&gt;#REF!,#REF!-#REF!,0)</f>
        <v>#REF!</v>
      </c>
      <c r="AB803" s="42" t="e">
        <f>IF($G$6="январь",ROUND(#REF!-#REF!,2),IF(#REF!&gt;=#REF!,0,ROUND(#REF!-#REF!,2)))</f>
        <v>#REF!</v>
      </c>
      <c r="AC803" s="32" t="e">
        <f>IF(#REF!&gt;#REF!,#REF!-#REF!,0)</f>
        <v>#REF!</v>
      </c>
      <c r="AD803" s="32">
        <f t="shared" si="146"/>
        <v>0</v>
      </c>
      <c r="AE803" s="41">
        <f t="shared" si="147"/>
        <v>0</v>
      </c>
      <c r="AF803" s="41">
        <f t="shared" si="148"/>
        <v>0</v>
      </c>
      <c r="AG803" s="41">
        <f t="shared" si="149"/>
        <v>0</v>
      </c>
      <c r="AH803" s="41">
        <f t="shared" si="150"/>
        <v>0</v>
      </c>
      <c r="AI803" s="41">
        <f t="shared" si="151"/>
        <v>0</v>
      </c>
      <c r="AJ803" s="41">
        <f t="shared" si="152"/>
        <v>0</v>
      </c>
      <c r="AK803" s="41">
        <f t="shared" si="153"/>
        <v>0</v>
      </c>
      <c r="AL803" s="41">
        <f t="shared" si="154"/>
        <v>0</v>
      </c>
      <c r="AN803" s="40">
        <f t="shared" si="157"/>
        <v>790</v>
      </c>
      <c r="AO8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3" s="42">
        <f>IF(B803="",0,IF(ISERROR(VLOOKUP(B803,LesName,1,FALSE)),"ошибка в наименовании",0))</f>
        <v>0</v>
      </c>
      <c r="AQ803" s="42">
        <f>IF(OR(AND(LEN(C803)&gt;0,LEN(B803)&gt;0,H803&lt;&gt;0),AND(LEN(C803)=0,LEN(B803)=0,H803=0)),0,"введены не все данные (графы Б, В, 9)")</f>
        <v>0</v>
      </c>
    </row>
    <row r="804" spans="1:43" hidden="1" x14ac:dyDescent="0.2">
      <c r="A804" s="34">
        <v>791</v>
      </c>
      <c r="B804" s="35"/>
      <c r="C804" s="35"/>
      <c r="D804" s="35"/>
      <c r="E804" s="35"/>
      <c r="F804" s="36"/>
      <c r="G804" s="37"/>
      <c r="H804" s="39">
        <f t="shared" si="155"/>
        <v>0</v>
      </c>
      <c r="I804" s="38"/>
      <c r="J804" s="38"/>
      <c r="K804" s="38"/>
      <c r="L804" s="38"/>
      <c r="M804" s="38"/>
      <c r="N804" s="38"/>
      <c r="O804" s="38"/>
      <c r="P804" s="38"/>
      <c r="Q804" s="38"/>
      <c r="R804" s="38"/>
      <c r="S804" s="38"/>
      <c r="T804" s="38"/>
      <c r="U804" s="38"/>
      <c r="V804" s="38"/>
      <c r="W804" s="37"/>
      <c r="Y804" s="40">
        <f t="shared" si="156"/>
        <v>791</v>
      </c>
      <c r="Z804" s="41" t="e">
        <f>IF($G$6="январь",ROUND(#REF!-#REF!,2),IF(#REF!&gt;=#REF!,0,ROUND(#REF!-#REF!,2)))</f>
        <v>#REF!</v>
      </c>
      <c r="AA804" s="32" t="e">
        <f>IF(#REF!&gt;#REF!,#REF!-#REF!,0)</f>
        <v>#REF!</v>
      </c>
      <c r="AB804" s="42" t="e">
        <f>IF($G$6="январь",ROUND(#REF!-#REF!,2),IF(#REF!&gt;=#REF!,0,ROUND(#REF!-#REF!,2)))</f>
        <v>#REF!</v>
      </c>
      <c r="AC804" s="32" t="e">
        <f>IF(#REF!&gt;#REF!,#REF!-#REF!,0)</f>
        <v>#REF!</v>
      </c>
      <c r="AD804" s="32">
        <f t="shared" si="146"/>
        <v>0</v>
      </c>
      <c r="AE804" s="41">
        <f t="shared" si="147"/>
        <v>0</v>
      </c>
      <c r="AF804" s="41">
        <f t="shared" si="148"/>
        <v>0</v>
      </c>
      <c r="AG804" s="41">
        <f t="shared" si="149"/>
        <v>0</v>
      </c>
      <c r="AH804" s="41">
        <f t="shared" si="150"/>
        <v>0</v>
      </c>
      <c r="AI804" s="41">
        <f t="shared" si="151"/>
        <v>0</v>
      </c>
      <c r="AJ804" s="41">
        <f t="shared" si="152"/>
        <v>0</v>
      </c>
      <c r="AK804" s="41">
        <f t="shared" si="153"/>
        <v>0</v>
      </c>
      <c r="AL804" s="41">
        <f t="shared" si="154"/>
        <v>0</v>
      </c>
      <c r="AN804" s="40">
        <f t="shared" si="157"/>
        <v>791</v>
      </c>
      <c r="AO8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4" s="42">
        <f>IF(B804="",0,IF(ISERROR(VLOOKUP(B804,LesName,1,FALSE)),"ошибка в наименовании",0))</f>
        <v>0</v>
      </c>
      <c r="AQ804" s="42">
        <f>IF(OR(AND(LEN(C804)&gt;0,LEN(B804)&gt;0,H804&lt;&gt;0),AND(LEN(C804)=0,LEN(B804)=0,H804=0)),0,"введены не все данные (графы Б, В, 9)")</f>
        <v>0</v>
      </c>
    </row>
    <row r="805" spans="1:43" hidden="1" x14ac:dyDescent="0.2">
      <c r="A805" s="34">
        <v>792</v>
      </c>
      <c r="B805" s="35"/>
      <c r="C805" s="35"/>
      <c r="D805" s="35"/>
      <c r="E805" s="35"/>
      <c r="F805" s="36"/>
      <c r="G805" s="37"/>
      <c r="H805" s="39">
        <f t="shared" si="155"/>
        <v>0</v>
      </c>
      <c r="I805" s="38"/>
      <c r="J805" s="38"/>
      <c r="K805" s="38"/>
      <c r="L805" s="38"/>
      <c r="M805" s="38"/>
      <c r="N805" s="38"/>
      <c r="O805" s="38"/>
      <c r="P805" s="38"/>
      <c r="Q805" s="38"/>
      <c r="R805" s="38"/>
      <c r="S805" s="38"/>
      <c r="T805" s="38"/>
      <c r="U805" s="38"/>
      <c r="V805" s="38"/>
      <c r="W805" s="37"/>
      <c r="Y805" s="40">
        <f t="shared" si="156"/>
        <v>792</v>
      </c>
      <c r="Z805" s="41" t="e">
        <f>IF($G$6="январь",ROUND(#REF!-#REF!,2),IF(#REF!&gt;=#REF!,0,ROUND(#REF!-#REF!,2)))</f>
        <v>#REF!</v>
      </c>
      <c r="AA805" s="32" t="e">
        <f>IF(#REF!&gt;#REF!,#REF!-#REF!,0)</f>
        <v>#REF!</v>
      </c>
      <c r="AB805" s="42" t="e">
        <f>IF($G$6="январь",ROUND(#REF!-#REF!,2),IF(#REF!&gt;=#REF!,0,ROUND(#REF!-#REF!,2)))</f>
        <v>#REF!</v>
      </c>
      <c r="AC805" s="32" t="e">
        <f>IF(#REF!&gt;#REF!,#REF!-#REF!,0)</f>
        <v>#REF!</v>
      </c>
      <c r="AD805" s="32">
        <f t="shared" si="146"/>
        <v>0</v>
      </c>
      <c r="AE805" s="41">
        <f t="shared" si="147"/>
        <v>0</v>
      </c>
      <c r="AF805" s="41">
        <f t="shared" si="148"/>
        <v>0</v>
      </c>
      <c r="AG805" s="41">
        <f t="shared" si="149"/>
        <v>0</v>
      </c>
      <c r="AH805" s="41">
        <f t="shared" si="150"/>
        <v>0</v>
      </c>
      <c r="AI805" s="41">
        <f t="shared" si="151"/>
        <v>0</v>
      </c>
      <c r="AJ805" s="41">
        <f t="shared" si="152"/>
        <v>0</v>
      </c>
      <c r="AK805" s="41">
        <f t="shared" si="153"/>
        <v>0</v>
      </c>
      <c r="AL805" s="41">
        <f t="shared" si="154"/>
        <v>0</v>
      </c>
      <c r="AN805" s="40">
        <f t="shared" si="157"/>
        <v>792</v>
      </c>
      <c r="AO8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5" s="42">
        <f>IF(B805="",0,IF(ISERROR(VLOOKUP(B805,LesName,1,FALSE)),"ошибка в наименовании",0))</f>
        <v>0</v>
      </c>
      <c r="AQ805" s="42">
        <f>IF(OR(AND(LEN(C805)&gt;0,LEN(B805)&gt;0,H805&lt;&gt;0),AND(LEN(C805)=0,LEN(B805)=0,H805=0)),0,"введены не все данные (графы Б, В, 9)")</f>
        <v>0</v>
      </c>
    </row>
    <row r="806" spans="1:43" hidden="1" x14ac:dyDescent="0.2">
      <c r="A806" s="34">
        <v>793</v>
      </c>
      <c r="B806" s="35"/>
      <c r="C806" s="35"/>
      <c r="D806" s="35"/>
      <c r="E806" s="35"/>
      <c r="F806" s="36"/>
      <c r="G806" s="37"/>
      <c r="H806" s="39">
        <f t="shared" si="155"/>
        <v>0</v>
      </c>
      <c r="I806" s="38"/>
      <c r="J806" s="38"/>
      <c r="K806" s="38"/>
      <c r="L806" s="38"/>
      <c r="M806" s="38"/>
      <c r="N806" s="38"/>
      <c r="O806" s="38"/>
      <c r="P806" s="38"/>
      <c r="Q806" s="38"/>
      <c r="R806" s="38"/>
      <c r="S806" s="38"/>
      <c r="T806" s="38"/>
      <c r="U806" s="38"/>
      <c r="V806" s="38"/>
      <c r="W806" s="37"/>
      <c r="Y806" s="40">
        <f t="shared" si="156"/>
        <v>793</v>
      </c>
      <c r="Z806" s="41" t="e">
        <f>IF($G$6="январь",ROUND(#REF!-#REF!,2),IF(#REF!&gt;=#REF!,0,ROUND(#REF!-#REF!,2)))</f>
        <v>#REF!</v>
      </c>
      <c r="AA806" s="32" t="e">
        <f>IF(#REF!&gt;#REF!,#REF!-#REF!,0)</f>
        <v>#REF!</v>
      </c>
      <c r="AB806" s="42" t="e">
        <f>IF($G$6="январь",ROUND(#REF!-#REF!,2),IF(#REF!&gt;=#REF!,0,ROUND(#REF!-#REF!,2)))</f>
        <v>#REF!</v>
      </c>
      <c r="AC806" s="32" t="e">
        <f>IF(#REF!&gt;#REF!,#REF!-#REF!,0)</f>
        <v>#REF!</v>
      </c>
      <c r="AD806" s="32">
        <f t="shared" si="146"/>
        <v>0</v>
      </c>
      <c r="AE806" s="41">
        <f t="shared" si="147"/>
        <v>0</v>
      </c>
      <c r="AF806" s="41">
        <f t="shared" si="148"/>
        <v>0</v>
      </c>
      <c r="AG806" s="41">
        <f t="shared" si="149"/>
        <v>0</v>
      </c>
      <c r="AH806" s="41">
        <f t="shared" si="150"/>
        <v>0</v>
      </c>
      <c r="AI806" s="41">
        <f t="shared" si="151"/>
        <v>0</v>
      </c>
      <c r="AJ806" s="41">
        <f t="shared" si="152"/>
        <v>0</v>
      </c>
      <c r="AK806" s="41">
        <f t="shared" si="153"/>
        <v>0</v>
      </c>
      <c r="AL806" s="41">
        <f t="shared" si="154"/>
        <v>0</v>
      </c>
      <c r="AN806" s="40">
        <f t="shared" si="157"/>
        <v>793</v>
      </c>
      <c r="AO8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6" s="42">
        <f>IF(B806="",0,IF(ISERROR(VLOOKUP(B806,LesName,1,FALSE)),"ошибка в наименовании",0))</f>
        <v>0</v>
      </c>
      <c r="AQ806" s="42">
        <f>IF(OR(AND(LEN(C806)&gt;0,LEN(B806)&gt;0,H806&lt;&gt;0),AND(LEN(C806)=0,LEN(B806)=0,H806=0)),0,"введены не все данные (графы Б, В, 9)")</f>
        <v>0</v>
      </c>
    </row>
    <row r="807" spans="1:43" hidden="1" x14ac:dyDescent="0.2">
      <c r="A807" s="34">
        <v>794</v>
      </c>
      <c r="B807" s="35"/>
      <c r="C807" s="35"/>
      <c r="D807" s="35"/>
      <c r="E807" s="35"/>
      <c r="F807" s="36"/>
      <c r="G807" s="37"/>
      <c r="H807" s="39">
        <f t="shared" si="155"/>
        <v>0</v>
      </c>
      <c r="I807" s="38"/>
      <c r="J807" s="38"/>
      <c r="K807" s="38"/>
      <c r="L807" s="38"/>
      <c r="M807" s="38"/>
      <c r="N807" s="38"/>
      <c r="O807" s="38"/>
      <c r="P807" s="38"/>
      <c r="Q807" s="38"/>
      <c r="R807" s="38"/>
      <c r="S807" s="38"/>
      <c r="T807" s="38"/>
      <c r="U807" s="38"/>
      <c r="V807" s="38"/>
      <c r="W807" s="37"/>
      <c r="Y807" s="40">
        <f t="shared" si="156"/>
        <v>794</v>
      </c>
      <c r="Z807" s="41" t="e">
        <f>IF($G$6="январь",ROUND(#REF!-#REF!,2),IF(#REF!&gt;=#REF!,0,ROUND(#REF!-#REF!,2)))</f>
        <v>#REF!</v>
      </c>
      <c r="AA807" s="32" t="e">
        <f>IF(#REF!&gt;#REF!,#REF!-#REF!,0)</f>
        <v>#REF!</v>
      </c>
      <c r="AB807" s="42" t="e">
        <f>IF($G$6="январь",ROUND(#REF!-#REF!,2),IF(#REF!&gt;=#REF!,0,ROUND(#REF!-#REF!,2)))</f>
        <v>#REF!</v>
      </c>
      <c r="AC807" s="32" t="e">
        <f>IF(#REF!&gt;#REF!,#REF!-#REF!,0)</f>
        <v>#REF!</v>
      </c>
      <c r="AD807" s="32">
        <f t="shared" si="146"/>
        <v>0</v>
      </c>
      <c r="AE807" s="41">
        <f t="shared" si="147"/>
        <v>0</v>
      </c>
      <c r="AF807" s="41">
        <f t="shared" si="148"/>
        <v>0</v>
      </c>
      <c r="AG807" s="41">
        <f t="shared" si="149"/>
        <v>0</v>
      </c>
      <c r="AH807" s="41">
        <f t="shared" si="150"/>
        <v>0</v>
      </c>
      <c r="AI807" s="41">
        <f t="shared" si="151"/>
        <v>0</v>
      </c>
      <c r="AJ807" s="41">
        <f t="shared" si="152"/>
        <v>0</v>
      </c>
      <c r="AK807" s="41">
        <f t="shared" si="153"/>
        <v>0</v>
      </c>
      <c r="AL807" s="41">
        <f t="shared" si="154"/>
        <v>0</v>
      </c>
      <c r="AN807" s="40">
        <f t="shared" si="157"/>
        <v>794</v>
      </c>
      <c r="AO8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7" s="42">
        <f>IF(B807="",0,IF(ISERROR(VLOOKUP(B807,LesName,1,FALSE)),"ошибка в наименовании",0))</f>
        <v>0</v>
      </c>
      <c r="AQ807" s="42">
        <f>IF(OR(AND(LEN(C807)&gt;0,LEN(B807)&gt;0,H807&lt;&gt;0),AND(LEN(C807)=0,LEN(B807)=0,H807=0)),0,"введены не все данные (графы Б, В, 9)")</f>
        <v>0</v>
      </c>
    </row>
    <row r="808" spans="1:43" hidden="1" x14ac:dyDescent="0.2">
      <c r="A808" s="34">
        <v>795</v>
      </c>
      <c r="B808" s="35"/>
      <c r="C808" s="35"/>
      <c r="D808" s="35"/>
      <c r="E808" s="35"/>
      <c r="F808" s="36"/>
      <c r="G808" s="37"/>
      <c r="H808" s="39">
        <f t="shared" si="155"/>
        <v>0</v>
      </c>
      <c r="I808" s="38"/>
      <c r="J808" s="38"/>
      <c r="K808" s="38"/>
      <c r="L808" s="38"/>
      <c r="M808" s="38"/>
      <c r="N808" s="38"/>
      <c r="O808" s="38"/>
      <c r="P808" s="38"/>
      <c r="Q808" s="38"/>
      <c r="R808" s="38"/>
      <c r="S808" s="38"/>
      <c r="T808" s="38"/>
      <c r="U808" s="38"/>
      <c r="V808" s="38"/>
      <c r="W808" s="37"/>
      <c r="Y808" s="40">
        <f t="shared" si="156"/>
        <v>795</v>
      </c>
      <c r="Z808" s="41" t="e">
        <f>IF($G$6="январь",ROUND(#REF!-#REF!,2),IF(#REF!&gt;=#REF!,0,ROUND(#REF!-#REF!,2)))</f>
        <v>#REF!</v>
      </c>
      <c r="AA808" s="32" t="e">
        <f>IF(#REF!&gt;#REF!,#REF!-#REF!,0)</f>
        <v>#REF!</v>
      </c>
      <c r="AB808" s="42" t="e">
        <f>IF($G$6="январь",ROUND(#REF!-#REF!,2),IF(#REF!&gt;=#REF!,0,ROUND(#REF!-#REF!,2)))</f>
        <v>#REF!</v>
      </c>
      <c r="AC808" s="32" t="e">
        <f>IF(#REF!&gt;#REF!,#REF!-#REF!,0)</f>
        <v>#REF!</v>
      </c>
      <c r="AD808" s="32">
        <f t="shared" si="146"/>
        <v>0</v>
      </c>
      <c r="AE808" s="41">
        <f t="shared" si="147"/>
        <v>0</v>
      </c>
      <c r="AF808" s="41">
        <f t="shared" si="148"/>
        <v>0</v>
      </c>
      <c r="AG808" s="41">
        <f t="shared" si="149"/>
        <v>0</v>
      </c>
      <c r="AH808" s="41">
        <f t="shared" si="150"/>
        <v>0</v>
      </c>
      <c r="AI808" s="41">
        <f t="shared" si="151"/>
        <v>0</v>
      </c>
      <c r="AJ808" s="41">
        <f t="shared" si="152"/>
        <v>0</v>
      </c>
      <c r="AK808" s="41">
        <f t="shared" si="153"/>
        <v>0</v>
      </c>
      <c r="AL808" s="41">
        <f t="shared" si="154"/>
        <v>0</v>
      </c>
      <c r="AN808" s="40">
        <f t="shared" si="157"/>
        <v>795</v>
      </c>
      <c r="AO8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8" s="42">
        <f>IF(B808="",0,IF(ISERROR(VLOOKUP(B808,LesName,1,FALSE)),"ошибка в наименовании",0))</f>
        <v>0</v>
      </c>
      <c r="AQ808" s="42">
        <f>IF(OR(AND(LEN(C808)&gt;0,LEN(B808)&gt;0,H808&lt;&gt;0),AND(LEN(C808)=0,LEN(B808)=0,H808=0)),0,"введены не все данные (графы Б, В, 9)")</f>
        <v>0</v>
      </c>
    </row>
    <row r="809" spans="1:43" hidden="1" x14ac:dyDescent="0.2">
      <c r="A809" s="34">
        <v>796</v>
      </c>
      <c r="B809" s="35"/>
      <c r="C809" s="35"/>
      <c r="D809" s="35"/>
      <c r="E809" s="35"/>
      <c r="F809" s="36"/>
      <c r="G809" s="37"/>
      <c r="H809" s="39">
        <f t="shared" si="155"/>
        <v>0</v>
      </c>
      <c r="I809" s="38"/>
      <c r="J809" s="38"/>
      <c r="K809" s="38"/>
      <c r="L809" s="38"/>
      <c r="M809" s="38"/>
      <c r="N809" s="38"/>
      <c r="O809" s="38"/>
      <c r="P809" s="38"/>
      <c r="Q809" s="38"/>
      <c r="R809" s="38"/>
      <c r="S809" s="38"/>
      <c r="T809" s="38"/>
      <c r="U809" s="38"/>
      <c r="V809" s="38"/>
      <c r="W809" s="37"/>
      <c r="Y809" s="40">
        <f t="shared" si="156"/>
        <v>796</v>
      </c>
      <c r="Z809" s="41" t="e">
        <f>IF($G$6="январь",ROUND(#REF!-#REF!,2),IF(#REF!&gt;=#REF!,0,ROUND(#REF!-#REF!,2)))</f>
        <v>#REF!</v>
      </c>
      <c r="AA809" s="32" t="e">
        <f>IF(#REF!&gt;#REF!,#REF!-#REF!,0)</f>
        <v>#REF!</v>
      </c>
      <c r="AB809" s="42" t="e">
        <f>IF($G$6="январь",ROUND(#REF!-#REF!,2),IF(#REF!&gt;=#REF!,0,ROUND(#REF!-#REF!,2)))</f>
        <v>#REF!</v>
      </c>
      <c r="AC809" s="32" t="e">
        <f>IF(#REF!&gt;#REF!,#REF!-#REF!,0)</f>
        <v>#REF!</v>
      </c>
      <c r="AD809" s="32">
        <f t="shared" si="146"/>
        <v>0</v>
      </c>
      <c r="AE809" s="41">
        <f t="shared" si="147"/>
        <v>0</v>
      </c>
      <c r="AF809" s="41">
        <f t="shared" si="148"/>
        <v>0</v>
      </c>
      <c r="AG809" s="41">
        <f t="shared" si="149"/>
        <v>0</v>
      </c>
      <c r="AH809" s="41">
        <f t="shared" si="150"/>
        <v>0</v>
      </c>
      <c r="AI809" s="41">
        <f t="shared" si="151"/>
        <v>0</v>
      </c>
      <c r="AJ809" s="41">
        <f t="shared" si="152"/>
        <v>0</v>
      </c>
      <c r="AK809" s="41">
        <f t="shared" si="153"/>
        <v>0</v>
      </c>
      <c r="AL809" s="41">
        <f t="shared" si="154"/>
        <v>0</v>
      </c>
      <c r="AN809" s="40">
        <f t="shared" si="157"/>
        <v>796</v>
      </c>
      <c r="AO8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09" s="42">
        <f>IF(B809="",0,IF(ISERROR(VLOOKUP(B809,LesName,1,FALSE)),"ошибка в наименовании",0))</f>
        <v>0</v>
      </c>
      <c r="AQ809" s="42">
        <f>IF(OR(AND(LEN(C809)&gt;0,LEN(B809)&gt;0,H809&lt;&gt;0),AND(LEN(C809)=0,LEN(B809)=0,H809=0)),0,"введены не все данные (графы Б, В, 9)")</f>
        <v>0</v>
      </c>
    </row>
    <row r="810" spans="1:43" hidden="1" x14ac:dyDescent="0.2">
      <c r="A810" s="34">
        <v>797</v>
      </c>
      <c r="B810" s="35"/>
      <c r="C810" s="35"/>
      <c r="D810" s="35"/>
      <c r="E810" s="35"/>
      <c r="F810" s="36"/>
      <c r="G810" s="37"/>
      <c r="H810" s="39">
        <f t="shared" si="155"/>
        <v>0</v>
      </c>
      <c r="I810" s="38"/>
      <c r="J810" s="38"/>
      <c r="K810" s="38"/>
      <c r="L810" s="38"/>
      <c r="M810" s="38"/>
      <c r="N810" s="38"/>
      <c r="O810" s="38"/>
      <c r="P810" s="38"/>
      <c r="Q810" s="38"/>
      <c r="R810" s="38"/>
      <c r="S810" s="38"/>
      <c r="T810" s="38"/>
      <c r="U810" s="38"/>
      <c r="V810" s="38"/>
      <c r="W810" s="37"/>
      <c r="Y810" s="40">
        <f t="shared" si="156"/>
        <v>797</v>
      </c>
      <c r="Z810" s="41" t="e">
        <f>IF($G$6="январь",ROUND(#REF!-#REF!,2),IF(#REF!&gt;=#REF!,0,ROUND(#REF!-#REF!,2)))</f>
        <v>#REF!</v>
      </c>
      <c r="AA810" s="32" t="e">
        <f>IF(#REF!&gt;#REF!,#REF!-#REF!,0)</f>
        <v>#REF!</v>
      </c>
      <c r="AB810" s="42" t="e">
        <f>IF($G$6="январь",ROUND(#REF!-#REF!,2),IF(#REF!&gt;=#REF!,0,ROUND(#REF!-#REF!,2)))</f>
        <v>#REF!</v>
      </c>
      <c r="AC810" s="32" t="e">
        <f>IF(#REF!&gt;#REF!,#REF!-#REF!,0)</f>
        <v>#REF!</v>
      </c>
      <c r="AD810" s="32">
        <f t="shared" si="146"/>
        <v>0</v>
      </c>
      <c r="AE810" s="41">
        <f t="shared" si="147"/>
        <v>0</v>
      </c>
      <c r="AF810" s="41">
        <f t="shared" si="148"/>
        <v>0</v>
      </c>
      <c r="AG810" s="41">
        <f t="shared" si="149"/>
        <v>0</v>
      </c>
      <c r="AH810" s="41">
        <f t="shared" si="150"/>
        <v>0</v>
      </c>
      <c r="AI810" s="41">
        <f t="shared" si="151"/>
        <v>0</v>
      </c>
      <c r="AJ810" s="41">
        <f t="shared" si="152"/>
        <v>0</v>
      </c>
      <c r="AK810" s="41">
        <f t="shared" si="153"/>
        <v>0</v>
      </c>
      <c r="AL810" s="41">
        <f t="shared" si="154"/>
        <v>0</v>
      </c>
      <c r="AN810" s="40">
        <f t="shared" si="157"/>
        <v>797</v>
      </c>
      <c r="AO8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0" s="42">
        <f>IF(B810="",0,IF(ISERROR(VLOOKUP(B810,LesName,1,FALSE)),"ошибка в наименовании",0))</f>
        <v>0</v>
      </c>
      <c r="AQ810" s="42">
        <f>IF(OR(AND(LEN(C810)&gt;0,LEN(B810)&gt;0,H810&lt;&gt;0),AND(LEN(C810)=0,LEN(B810)=0,H810=0)),0,"введены не все данные (графы Б, В, 9)")</f>
        <v>0</v>
      </c>
    </row>
    <row r="811" spans="1:43" hidden="1" x14ac:dyDescent="0.2">
      <c r="A811" s="34">
        <v>798</v>
      </c>
      <c r="B811" s="35"/>
      <c r="C811" s="35"/>
      <c r="D811" s="35"/>
      <c r="E811" s="35"/>
      <c r="F811" s="36"/>
      <c r="G811" s="37"/>
      <c r="H811" s="39">
        <f t="shared" si="155"/>
        <v>0</v>
      </c>
      <c r="I811" s="38"/>
      <c r="J811" s="38"/>
      <c r="K811" s="38"/>
      <c r="L811" s="38"/>
      <c r="M811" s="38"/>
      <c r="N811" s="38"/>
      <c r="O811" s="38"/>
      <c r="P811" s="38"/>
      <c r="Q811" s="38"/>
      <c r="R811" s="38"/>
      <c r="S811" s="38"/>
      <c r="T811" s="38"/>
      <c r="U811" s="38"/>
      <c r="V811" s="38"/>
      <c r="W811" s="37"/>
      <c r="Y811" s="40">
        <f t="shared" si="156"/>
        <v>798</v>
      </c>
      <c r="Z811" s="41" t="e">
        <f>IF($G$6="январь",ROUND(#REF!-#REF!,2),IF(#REF!&gt;=#REF!,0,ROUND(#REF!-#REF!,2)))</f>
        <v>#REF!</v>
      </c>
      <c r="AA811" s="32" t="e">
        <f>IF(#REF!&gt;#REF!,#REF!-#REF!,0)</f>
        <v>#REF!</v>
      </c>
      <c r="AB811" s="42" t="e">
        <f>IF($G$6="январь",ROUND(#REF!-#REF!,2),IF(#REF!&gt;=#REF!,0,ROUND(#REF!-#REF!,2)))</f>
        <v>#REF!</v>
      </c>
      <c r="AC811" s="32" t="e">
        <f>IF(#REF!&gt;#REF!,#REF!-#REF!,0)</f>
        <v>#REF!</v>
      </c>
      <c r="AD811" s="32">
        <f t="shared" si="146"/>
        <v>0</v>
      </c>
      <c r="AE811" s="41">
        <f t="shared" si="147"/>
        <v>0</v>
      </c>
      <c r="AF811" s="41">
        <f t="shared" si="148"/>
        <v>0</v>
      </c>
      <c r="AG811" s="41">
        <f t="shared" si="149"/>
        <v>0</v>
      </c>
      <c r="AH811" s="41">
        <f t="shared" si="150"/>
        <v>0</v>
      </c>
      <c r="AI811" s="41">
        <f t="shared" si="151"/>
        <v>0</v>
      </c>
      <c r="AJ811" s="41">
        <f t="shared" si="152"/>
        <v>0</v>
      </c>
      <c r="AK811" s="41">
        <f t="shared" si="153"/>
        <v>0</v>
      </c>
      <c r="AL811" s="41">
        <f t="shared" si="154"/>
        <v>0</v>
      </c>
      <c r="AN811" s="40">
        <f t="shared" si="157"/>
        <v>798</v>
      </c>
      <c r="AO8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1" s="42">
        <f>IF(B811="",0,IF(ISERROR(VLOOKUP(B811,LesName,1,FALSE)),"ошибка в наименовании",0))</f>
        <v>0</v>
      </c>
      <c r="AQ811" s="42">
        <f>IF(OR(AND(LEN(C811)&gt;0,LEN(B811)&gt;0,H811&lt;&gt;0),AND(LEN(C811)=0,LEN(B811)=0,H811=0)),0,"введены не все данные (графы Б, В, 9)")</f>
        <v>0</v>
      </c>
    </row>
    <row r="812" spans="1:43" hidden="1" x14ac:dyDescent="0.2">
      <c r="A812" s="34">
        <v>799</v>
      </c>
      <c r="B812" s="35"/>
      <c r="C812" s="35"/>
      <c r="D812" s="35"/>
      <c r="E812" s="35"/>
      <c r="F812" s="36"/>
      <c r="G812" s="37"/>
      <c r="H812" s="39">
        <f t="shared" si="155"/>
        <v>0</v>
      </c>
      <c r="I812" s="38"/>
      <c r="J812" s="38"/>
      <c r="K812" s="38"/>
      <c r="L812" s="38"/>
      <c r="M812" s="38"/>
      <c r="N812" s="38"/>
      <c r="O812" s="38"/>
      <c r="P812" s="38"/>
      <c r="Q812" s="38"/>
      <c r="R812" s="38"/>
      <c r="S812" s="38"/>
      <c r="T812" s="38"/>
      <c r="U812" s="38"/>
      <c r="V812" s="38"/>
      <c r="W812" s="37"/>
      <c r="Y812" s="40">
        <f t="shared" si="156"/>
        <v>799</v>
      </c>
      <c r="Z812" s="41" t="e">
        <f>IF($G$6="январь",ROUND(#REF!-#REF!,2),IF(#REF!&gt;=#REF!,0,ROUND(#REF!-#REF!,2)))</f>
        <v>#REF!</v>
      </c>
      <c r="AA812" s="32" t="e">
        <f>IF(#REF!&gt;#REF!,#REF!-#REF!,0)</f>
        <v>#REF!</v>
      </c>
      <c r="AB812" s="42" t="e">
        <f>IF($G$6="январь",ROUND(#REF!-#REF!,2),IF(#REF!&gt;=#REF!,0,ROUND(#REF!-#REF!,2)))</f>
        <v>#REF!</v>
      </c>
      <c r="AC812" s="32" t="e">
        <f>IF(#REF!&gt;#REF!,#REF!-#REF!,0)</f>
        <v>#REF!</v>
      </c>
      <c r="AD812" s="32">
        <f t="shared" si="146"/>
        <v>0</v>
      </c>
      <c r="AE812" s="41">
        <f t="shared" si="147"/>
        <v>0</v>
      </c>
      <c r="AF812" s="41">
        <f t="shared" si="148"/>
        <v>0</v>
      </c>
      <c r="AG812" s="41">
        <f t="shared" si="149"/>
        <v>0</v>
      </c>
      <c r="AH812" s="41">
        <f t="shared" si="150"/>
        <v>0</v>
      </c>
      <c r="AI812" s="41">
        <f t="shared" si="151"/>
        <v>0</v>
      </c>
      <c r="AJ812" s="41">
        <f t="shared" si="152"/>
        <v>0</v>
      </c>
      <c r="AK812" s="41">
        <f t="shared" si="153"/>
        <v>0</v>
      </c>
      <c r="AL812" s="41">
        <f t="shared" si="154"/>
        <v>0</v>
      </c>
      <c r="AN812" s="40">
        <f t="shared" si="157"/>
        <v>799</v>
      </c>
      <c r="AO8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2" s="42">
        <f>IF(B812="",0,IF(ISERROR(VLOOKUP(B812,LesName,1,FALSE)),"ошибка в наименовании",0))</f>
        <v>0</v>
      </c>
      <c r="AQ812" s="42">
        <f>IF(OR(AND(LEN(C812)&gt;0,LEN(B812)&gt;0,H812&lt;&gt;0),AND(LEN(C812)=0,LEN(B812)=0,H812=0)),0,"введены не все данные (графы Б, В, 9)")</f>
        <v>0</v>
      </c>
    </row>
    <row r="813" spans="1:43" hidden="1" x14ac:dyDescent="0.2">
      <c r="A813" s="34">
        <v>800</v>
      </c>
      <c r="B813" s="35"/>
      <c r="C813" s="35"/>
      <c r="D813" s="35"/>
      <c r="E813" s="35"/>
      <c r="F813" s="36"/>
      <c r="G813" s="37"/>
      <c r="H813" s="39">
        <f t="shared" si="155"/>
        <v>0</v>
      </c>
      <c r="I813" s="38"/>
      <c r="J813" s="38"/>
      <c r="K813" s="38"/>
      <c r="L813" s="38"/>
      <c r="M813" s="38"/>
      <c r="N813" s="38"/>
      <c r="O813" s="38"/>
      <c r="P813" s="38"/>
      <c r="Q813" s="38"/>
      <c r="R813" s="38"/>
      <c r="S813" s="38"/>
      <c r="T813" s="38"/>
      <c r="U813" s="38"/>
      <c r="V813" s="38"/>
      <c r="W813" s="37"/>
      <c r="Y813" s="40">
        <f t="shared" si="156"/>
        <v>800</v>
      </c>
      <c r="Z813" s="41" t="e">
        <f>IF($G$6="январь",ROUND(#REF!-#REF!,2),IF(#REF!&gt;=#REF!,0,ROUND(#REF!-#REF!,2)))</f>
        <v>#REF!</v>
      </c>
      <c r="AA813" s="32" t="e">
        <f>IF(#REF!&gt;#REF!,#REF!-#REF!,0)</f>
        <v>#REF!</v>
      </c>
      <c r="AB813" s="42" t="e">
        <f>IF($G$6="январь",ROUND(#REF!-#REF!,2),IF(#REF!&gt;=#REF!,0,ROUND(#REF!-#REF!,2)))</f>
        <v>#REF!</v>
      </c>
      <c r="AC813" s="32" t="e">
        <f>IF(#REF!&gt;#REF!,#REF!-#REF!,0)</f>
        <v>#REF!</v>
      </c>
      <c r="AD813" s="32">
        <f t="shared" si="146"/>
        <v>0</v>
      </c>
      <c r="AE813" s="41">
        <f t="shared" si="147"/>
        <v>0</v>
      </c>
      <c r="AF813" s="41">
        <f t="shared" si="148"/>
        <v>0</v>
      </c>
      <c r="AG813" s="41">
        <f t="shared" si="149"/>
        <v>0</v>
      </c>
      <c r="AH813" s="41">
        <f t="shared" si="150"/>
        <v>0</v>
      </c>
      <c r="AI813" s="41">
        <f t="shared" si="151"/>
        <v>0</v>
      </c>
      <c r="AJ813" s="41">
        <f t="shared" si="152"/>
        <v>0</v>
      </c>
      <c r="AK813" s="41">
        <f t="shared" si="153"/>
        <v>0</v>
      </c>
      <c r="AL813" s="41">
        <f t="shared" si="154"/>
        <v>0</v>
      </c>
      <c r="AN813" s="40">
        <f t="shared" si="157"/>
        <v>800</v>
      </c>
      <c r="AO8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3" s="42">
        <f>IF(B813="",0,IF(ISERROR(VLOOKUP(B813,LesName,1,FALSE)),"ошибка в наименовании",0))</f>
        <v>0</v>
      </c>
      <c r="AQ813" s="42">
        <f>IF(OR(AND(LEN(C813)&gt;0,LEN(B813)&gt;0,H813&lt;&gt;0),AND(LEN(C813)=0,LEN(B813)=0,H813=0)),0,"введены не все данные (графы Б, В, 9)")</f>
        <v>0</v>
      </c>
    </row>
    <row r="814" spans="1:43" hidden="1" x14ac:dyDescent="0.2">
      <c r="A814" s="34">
        <v>801</v>
      </c>
      <c r="B814" s="35"/>
      <c r="C814" s="35"/>
      <c r="D814" s="35"/>
      <c r="E814" s="35"/>
      <c r="F814" s="36"/>
      <c r="G814" s="37"/>
      <c r="H814" s="39">
        <f t="shared" si="155"/>
        <v>0</v>
      </c>
      <c r="I814" s="38"/>
      <c r="J814" s="38"/>
      <c r="K814" s="38"/>
      <c r="L814" s="38"/>
      <c r="M814" s="38"/>
      <c r="N814" s="38"/>
      <c r="O814" s="38"/>
      <c r="P814" s="38"/>
      <c r="Q814" s="38"/>
      <c r="R814" s="38"/>
      <c r="S814" s="38"/>
      <c r="T814" s="38"/>
      <c r="U814" s="38"/>
      <c r="V814" s="38"/>
      <c r="W814" s="37"/>
      <c r="Y814" s="40">
        <f t="shared" si="156"/>
        <v>801</v>
      </c>
      <c r="Z814" s="41" t="e">
        <f>IF($G$6="январь",ROUND(#REF!-#REF!,2),IF(#REF!&gt;=#REF!,0,ROUND(#REF!-#REF!,2)))</f>
        <v>#REF!</v>
      </c>
      <c r="AA814" s="32" t="e">
        <f>IF(#REF!&gt;#REF!,#REF!-#REF!,0)</f>
        <v>#REF!</v>
      </c>
      <c r="AB814" s="42" t="e">
        <f>IF($G$6="январь",ROUND(#REF!-#REF!,2),IF(#REF!&gt;=#REF!,0,ROUND(#REF!-#REF!,2)))</f>
        <v>#REF!</v>
      </c>
      <c r="AC814" s="32" t="e">
        <f>IF(#REF!&gt;#REF!,#REF!-#REF!,0)</f>
        <v>#REF!</v>
      </c>
      <c r="AD814" s="32">
        <f t="shared" si="146"/>
        <v>0</v>
      </c>
      <c r="AE814" s="41">
        <f t="shared" si="147"/>
        <v>0</v>
      </c>
      <c r="AF814" s="41">
        <f t="shared" si="148"/>
        <v>0</v>
      </c>
      <c r="AG814" s="41">
        <f t="shared" si="149"/>
        <v>0</v>
      </c>
      <c r="AH814" s="41">
        <f t="shared" si="150"/>
        <v>0</v>
      </c>
      <c r="AI814" s="41">
        <f t="shared" si="151"/>
        <v>0</v>
      </c>
      <c r="AJ814" s="41">
        <f t="shared" si="152"/>
        <v>0</v>
      </c>
      <c r="AK814" s="41">
        <f t="shared" si="153"/>
        <v>0</v>
      </c>
      <c r="AL814" s="41">
        <f t="shared" si="154"/>
        <v>0</v>
      </c>
      <c r="AN814" s="40">
        <f t="shared" si="157"/>
        <v>801</v>
      </c>
      <c r="AO8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4" s="42">
        <f>IF(B814="",0,IF(ISERROR(VLOOKUP(B814,LesName,1,FALSE)),"ошибка в наименовании",0))</f>
        <v>0</v>
      </c>
      <c r="AQ814" s="42">
        <f>IF(OR(AND(LEN(C814)&gt;0,LEN(B814)&gt;0,H814&lt;&gt;0),AND(LEN(C814)=0,LEN(B814)=0,H814=0)),0,"введены не все данные (графы Б, В, 9)")</f>
        <v>0</v>
      </c>
    </row>
    <row r="815" spans="1:43" hidden="1" x14ac:dyDescent="0.2">
      <c r="A815" s="34">
        <v>802</v>
      </c>
      <c r="B815" s="35"/>
      <c r="C815" s="35"/>
      <c r="D815" s="35"/>
      <c r="E815" s="35"/>
      <c r="F815" s="36"/>
      <c r="G815" s="37"/>
      <c r="H815" s="39">
        <f t="shared" si="155"/>
        <v>0</v>
      </c>
      <c r="I815" s="38"/>
      <c r="J815" s="38"/>
      <c r="K815" s="38"/>
      <c r="L815" s="38"/>
      <c r="M815" s="38"/>
      <c r="N815" s="38"/>
      <c r="O815" s="38"/>
      <c r="P815" s="38"/>
      <c r="Q815" s="38"/>
      <c r="R815" s="38"/>
      <c r="S815" s="38"/>
      <c r="T815" s="38"/>
      <c r="U815" s="38"/>
      <c r="V815" s="38"/>
      <c r="W815" s="37"/>
      <c r="Y815" s="40">
        <f t="shared" si="156"/>
        <v>802</v>
      </c>
      <c r="Z815" s="41" t="e">
        <f>IF($G$6="январь",ROUND(#REF!-#REF!,2),IF(#REF!&gt;=#REF!,0,ROUND(#REF!-#REF!,2)))</f>
        <v>#REF!</v>
      </c>
      <c r="AA815" s="32" t="e">
        <f>IF(#REF!&gt;#REF!,#REF!-#REF!,0)</f>
        <v>#REF!</v>
      </c>
      <c r="AB815" s="42" t="e">
        <f>IF($G$6="январь",ROUND(#REF!-#REF!,2),IF(#REF!&gt;=#REF!,0,ROUND(#REF!-#REF!,2)))</f>
        <v>#REF!</v>
      </c>
      <c r="AC815" s="32" t="e">
        <f>IF(#REF!&gt;#REF!,#REF!-#REF!,0)</f>
        <v>#REF!</v>
      </c>
      <c r="AD815" s="32">
        <f t="shared" si="146"/>
        <v>0</v>
      </c>
      <c r="AE815" s="41">
        <f t="shared" si="147"/>
        <v>0</v>
      </c>
      <c r="AF815" s="41">
        <f t="shared" si="148"/>
        <v>0</v>
      </c>
      <c r="AG815" s="41">
        <f t="shared" si="149"/>
        <v>0</v>
      </c>
      <c r="AH815" s="41">
        <f t="shared" si="150"/>
        <v>0</v>
      </c>
      <c r="AI815" s="41">
        <f t="shared" si="151"/>
        <v>0</v>
      </c>
      <c r="AJ815" s="41">
        <f t="shared" si="152"/>
        <v>0</v>
      </c>
      <c r="AK815" s="41">
        <f t="shared" si="153"/>
        <v>0</v>
      </c>
      <c r="AL815" s="41">
        <f t="shared" si="154"/>
        <v>0</v>
      </c>
      <c r="AN815" s="40">
        <f t="shared" si="157"/>
        <v>802</v>
      </c>
      <c r="AO8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5" s="42">
        <f>IF(B815="",0,IF(ISERROR(VLOOKUP(B815,LesName,1,FALSE)),"ошибка в наименовании",0))</f>
        <v>0</v>
      </c>
      <c r="AQ815" s="42">
        <f>IF(OR(AND(LEN(C815)&gt;0,LEN(B815)&gt;0,H815&lt;&gt;0),AND(LEN(C815)=0,LEN(B815)=0,H815=0)),0,"введены не все данные (графы Б, В, 9)")</f>
        <v>0</v>
      </c>
    </row>
    <row r="816" spans="1:43" hidden="1" x14ac:dyDescent="0.2">
      <c r="A816" s="34">
        <v>803</v>
      </c>
      <c r="B816" s="35"/>
      <c r="C816" s="35"/>
      <c r="D816" s="35"/>
      <c r="E816" s="35"/>
      <c r="F816" s="36"/>
      <c r="G816" s="37"/>
      <c r="H816" s="39">
        <f t="shared" si="155"/>
        <v>0</v>
      </c>
      <c r="I816" s="38"/>
      <c r="J816" s="38"/>
      <c r="K816" s="38"/>
      <c r="L816" s="38"/>
      <c r="M816" s="38"/>
      <c r="N816" s="38"/>
      <c r="O816" s="38"/>
      <c r="P816" s="38"/>
      <c r="Q816" s="38"/>
      <c r="R816" s="38"/>
      <c r="S816" s="38"/>
      <c r="T816" s="38"/>
      <c r="U816" s="38"/>
      <c r="V816" s="38"/>
      <c r="W816" s="37"/>
      <c r="Y816" s="40">
        <f t="shared" si="156"/>
        <v>803</v>
      </c>
      <c r="Z816" s="41" t="e">
        <f>IF($G$6="январь",ROUND(#REF!-#REF!,2),IF(#REF!&gt;=#REF!,0,ROUND(#REF!-#REF!,2)))</f>
        <v>#REF!</v>
      </c>
      <c r="AA816" s="32" t="e">
        <f>IF(#REF!&gt;#REF!,#REF!-#REF!,0)</f>
        <v>#REF!</v>
      </c>
      <c r="AB816" s="42" t="e">
        <f>IF($G$6="январь",ROUND(#REF!-#REF!,2),IF(#REF!&gt;=#REF!,0,ROUND(#REF!-#REF!,2)))</f>
        <v>#REF!</v>
      </c>
      <c r="AC816" s="32" t="e">
        <f>IF(#REF!&gt;#REF!,#REF!-#REF!,0)</f>
        <v>#REF!</v>
      </c>
      <c r="AD816" s="32">
        <f t="shared" si="146"/>
        <v>0</v>
      </c>
      <c r="AE816" s="41">
        <f t="shared" si="147"/>
        <v>0</v>
      </c>
      <c r="AF816" s="41">
        <f t="shared" si="148"/>
        <v>0</v>
      </c>
      <c r="AG816" s="41">
        <f t="shared" si="149"/>
        <v>0</v>
      </c>
      <c r="AH816" s="41">
        <f t="shared" si="150"/>
        <v>0</v>
      </c>
      <c r="AI816" s="41">
        <f t="shared" si="151"/>
        <v>0</v>
      </c>
      <c r="AJ816" s="41">
        <f t="shared" si="152"/>
        <v>0</v>
      </c>
      <c r="AK816" s="41">
        <f t="shared" si="153"/>
        <v>0</v>
      </c>
      <c r="AL816" s="41">
        <f t="shared" si="154"/>
        <v>0</v>
      </c>
      <c r="AN816" s="40">
        <f t="shared" si="157"/>
        <v>803</v>
      </c>
      <c r="AO8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6" s="42">
        <f>IF(B816="",0,IF(ISERROR(VLOOKUP(B816,LesName,1,FALSE)),"ошибка в наименовании",0))</f>
        <v>0</v>
      </c>
      <c r="AQ816" s="42">
        <f>IF(OR(AND(LEN(C816)&gt;0,LEN(B816)&gt;0,H816&lt;&gt;0),AND(LEN(C816)=0,LEN(B816)=0,H816=0)),0,"введены не все данные (графы Б, В, 9)")</f>
        <v>0</v>
      </c>
    </row>
    <row r="817" spans="1:43" hidden="1" x14ac:dyDescent="0.2">
      <c r="A817" s="34">
        <v>804</v>
      </c>
      <c r="B817" s="35"/>
      <c r="C817" s="35"/>
      <c r="D817" s="35"/>
      <c r="E817" s="35"/>
      <c r="F817" s="36"/>
      <c r="G817" s="37"/>
      <c r="H817" s="39">
        <f t="shared" si="155"/>
        <v>0</v>
      </c>
      <c r="I817" s="38"/>
      <c r="J817" s="38"/>
      <c r="K817" s="38"/>
      <c r="L817" s="38"/>
      <c r="M817" s="38"/>
      <c r="N817" s="38"/>
      <c r="O817" s="38"/>
      <c r="P817" s="38"/>
      <c r="Q817" s="38"/>
      <c r="R817" s="38"/>
      <c r="S817" s="38"/>
      <c r="T817" s="38"/>
      <c r="U817" s="38"/>
      <c r="V817" s="38"/>
      <c r="W817" s="37"/>
      <c r="Y817" s="40">
        <f t="shared" si="156"/>
        <v>804</v>
      </c>
      <c r="Z817" s="41" t="e">
        <f>IF($G$6="январь",ROUND(#REF!-#REF!,2),IF(#REF!&gt;=#REF!,0,ROUND(#REF!-#REF!,2)))</f>
        <v>#REF!</v>
      </c>
      <c r="AA817" s="32" t="e">
        <f>IF(#REF!&gt;#REF!,#REF!-#REF!,0)</f>
        <v>#REF!</v>
      </c>
      <c r="AB817" s="42" t="e">
        <f>IF($G$6="январь",ROUND(#REF!-#REF!,2),IF(#REF!&gt;=#REF!,0,ROUND(#REF!-#REF!,2)))</f>
        <v>#REF!</v>
      </c>
      <c r="AC817" s="32" t="e">
        <f>IF(#REF!&gt;#REF!,#REF!-#REF!,0)</f>
        <v>#REF!</v>
      </c>
      <c r="AD817" s="32">
        <f t="shared" si="146"/>
        <v>0</v>
      </c>
      <c r="AE817" s="41">
        <f t="shared" si="147"/>
        <v>0</v>
      </c>
      <c r="AF817" s="41">
        <f t="shared" si="148"/>
        <v>0</v>
      </c>
      <c r="AG817" s="41">
        <f t="shared" si="149"/>
        <v>0</v>
      </c>
      <c r="AH817" s="41">
        <f t="shared" si="150"/>
        <v>0</v>
      </c>
      <c r="AI817" s="41">
        <f t="shared" si="151"/>
        <v>0</v>
      </c>
      <c r="AJ817" s="41">
        <f t="shared" si="152"/>
        <v>0</v>
      </c>
      <c r="AK817" s="41">
        <f t="shared" si="153"/>
        <v>0</v>
      </c>
      <c r="AL817" s="41">
        <f t="shared" si="154"/>
        <v>0</v>
      </c>
      <c r="AN817" s="40">
        <f t="shared" si="157"/>
        <v>804</v>
      </c>
      <c r="AO8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7" s="42">
        <f>IF(B817="",0,IF(ISERROR(VLOOKUP(B817,LesName,1,FALSE)),"ошибка в наименовании",0))</f>
        <v>0</v>
      </c>
      <c r="AQ817" s="42">
        <f>IF(OR(AND(LEN(C817)&gt;0,LEN(B817)&gt;0,H817&lt;&gt;0),AND(LEN(C817)=0,LEN(B817)=0,H817=0)),0,"введены не все данные (графы Б, В, 9)")</f>
        <v>0</v>
      </c>
    </row>
    <row r="818" spans="1:43" hidden="1" x14ac:dyDescent="0.2">
      <c r="A818" s="34">
        <v>805</v>
      </c>
      <c r="B818" s="35"/>
      <c r="C818" s="35"/>
      <c r="D818" s="35"/>
      <c r="E818" s="35"/>
      <c r="F818" s="36"/>
      <c r="G818" s="37"/>
      <c r="H818" s="39">
        <f t="shared" si="155"/>
        <v>0</v>
      </c>
      <c r="I818" s="38"/>
      <c r="J818" s="38"/>
      <c r="K818" s="38"/>
      <c r="L818" s="38"/>
      <c r="M818" s="38"/>
      <c r="N818" s="38"/>
      <c r="O818" s="38"/>
      <c r="P818" s="38"/>
      <c r="Q818" s="38"/>
      <c r="R818" s="38"/>
      <c r="S818" s="38"/>
      <c r="T818" s="38"/>
      <c r="U818" s="38"/>
      <c r="V818" s="38"/>
      <c r="W818" s="37"/>
      <c r="Y818" s="40">
        <f t="shared" si="156"/>
        <v>805</v>
      </c>
      <c r="Z818" s="41" t="e">
        <f>IF($G$6="январь",ROUND(#REF!-#REF!,2),IF(#REF!&gt;=#REF!,0,ROUND(#REF!-#REF!,2)))</f>
        <v>#REF!</v>
      </c>
      <c r="AA818" s="32" t="e">
        <f>IF(#REF!&gt;#REF!,#REF!-#REF!,0)</f>
        <v>#REF!</v>
      </c>
      <c r="AB818" s="42" t="e">
        <f>IF($G$6="январь",ROUND(#REF!-#REF!,2),IF(#REF!&gt;=#REF!,0,ROUND(#REF!-#REF!,2)))</f>
        <v>#REF!</v>
      </c>
      <c r="AC818" s="32" t="e">
        <f>IF(#REF!&gt;#REF!,#REF!-#REF!,0)</f>
        <v>#REF!</v>
      </c>
      <c r="AD818" s="32">
        <f t="shared" si="146"/>
        <v>0</v>
      </c>
      <c r="AE818" s="41">
        <f t="shared" si="147"/>
        <v>0</v>
      </c>
      <c r="AF818" s="41">
        <f t="shared" si="148"/>
        <v>0</v>
      </c>
      <c r="AG818" s="41">
        <f t="shared" si="149"/>
        <v>0</v>
      </c>
      <c r="AH818" s="41">
        <f t="shared" si="150"/>
        <v>0</v>
      </c>
      <c r="AI818" s="41">
        <f t="shared" si="151"/>
        <v>0</v>
      </c>
      <c r="AJ818" s="41">
        <f t="shared" si="152"/>
        <v>0</v>
      </c>
      <c r="AK818" s="41">
        <f t="shared" si="153"/>
        <v>0</v>
      </c>
      <c r="AL818" s="41">
        <f t="shared" si="154"/>
        <v>0</v>
      </c>
      <c r="AN818" s="40">
        <f t="shared" si="157"/>
        <v>805</v>
      </c>
      <c r="AO8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8" s="42">
        <f>IF(B818="",0,IF(ISERROR(VLOOKUP(B818,LesName,1,FALSE)),"ошибка в наименовании",0))</f>
        <v>0</v>
      </c>
      <c r="AQ818" s="42">
        <f>IF(OR(AND(LEN(C818)&gt;0,LEN(B818)&gt;0,H818&lt;&gt;0),AND(LEN(C818)=0,LEN(B818)=0,H818=0)),0,"введены не все данные (графы Б, В, 9)")</f>
        <v>0</v>
      </c>
    </row>
    <row r="819" spans="1:43" hidden="1" x14ac:dyDescent="0.2">
      <c r="A819" s="34">
        <v>806</v>
      </c>
      <c r="B819" s="35"/>
      <c r="C819" s="35"/>
      <c r="D819" s="35"/>
      <c r="E819" s="35"/>
      <c r="F819" s="36"/>
      <c r="G819" s="37"/>
      <c r="H819" s="39">
        <f t="shared" si="155"/>
        <v>0</v>
      </c>
      <c r="I819" s="38"/>
      <c r="J819" s="38"/>
      <c r="K819" s="38"/>
      <c r="L819" s="38"/>
      <c r="M819" s="38"/>
      <c r="N819" s="38"/>
      <c r="O819" s="38"/>
      <c r="P819" s="38"/>
      <c r="Q819" s="38"/>
      <c r="R819" s="38"/>
      <c r="S819" s="38"/>
      <c r="T819" s="38"/>
      <c r="U819" s="38"/>
      <c r="V819" s="38"/>
      <c r="W819" s="37"/>
      <c r="Y819" s="40">
        <f t="shared" si="156"/>
        <v>806</v>
      </c>
      <c r="Z819" s="41" t="e">
        <f>IF($G$6="январь",ROUND(#REF!-#REF!,2),IF(#REF!&gt;=#REF!,0,ROUND(#REF!-#REF!,2)))</f>
        <v>#REF!</v>
      </c>
      <c r="AA819" s="32" t="e">
        <f>IF(#REF!&gt;#REF!,#REF!-#REF!,0)</f>
        <v>#REF!</v>
      </c>
      <c r="AB819" s="42" t="e">
        <f>IF($G$6="январь",ROUND(#REF!-#REF!,2),IF(#REF!&gt;=#REF!,0,ROUND(#REF!-#REF!,2)))</f>
        <v>#REF!</v>
      </c>
      <c r="AC819" s="32" t="e">
        <f>IF(#REF!&gt;#REF!,#REF!-#REF!,0)</f>
        <v>#REF!</v>
      </c>
      <c r="AD819" s="32">
        <f t="shared" si="146"/>
        <v>0</v>
      </c>
      <c r="AE819" s="41">
        <f t="shared" si="147"/>
        <v>0</v>
      </c>
      <c r="AF819" s="41">
        <f t="shared" si="148"/>
        <v>0</v>
      </c>
      <c r="AG819" s="41">
        <f t="shared" si="149"/>
        <v>0</v>
      </c>
      <c r="AH819" s="41">
        <f t="shared" si="150"/>
        <v>0</v>
      </c>
      <c r="AI819" s="41">
        <f t="shared" si="151"/>
        <v>0</v>
      </c>
      <c r="AJ819" s="41">
        <f t="shared" si="152"/>
        <v>0</v>
      </c>
      <c r="AK819" s="41">
        <f t="shared" si="153"/>
        <v>0</v>
      </c>
      <c r="AL819" s="41">
        <f t="shared" si="154"/>
        <v>0</v>
      </c>
      <c r="AN819" s="40">
        <f t="shared" si="157"/>
        <v>806</v>
      </c>
      <c r="AO8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19" s="42">
        <f>IF(B819="",0,IF(ISERROR(VLOOKUP(B819,LesName,1,FALSE)),"ошибка в наименовании",0))</f>
        <v>0</v>
      </c>
      <c r="AQ819" s="42">
        <f>IF(OR(AND(LEN(C819)&gt;0,LEN(B819)&gt;0,H819&lt;&gt;0),AND(LEN(C819)=0,LEN(B819)=0,H819=0)),0,"введены не все данные (графы Б, В, 9)")</f>
        <v>0</v>
      </c>
    </row>
    <row r="820" spans="1:43" hidden="1" x14ac:dyDescent="0.2">
      <c r="A820" s="34">
        <v>807</v>
      </c>
      <c r="B820" s="35"/>
      <c r="C820" s="35"/>
      <c r="D820" s="35"/>
      <c r="E820" s="35"/>
      <c r="F820" s="36"/>
      <c r="G820" s="37"/>
      <c r="H820" s="39">
        <f t="shared" si="155"/>
        <v>0</v>
      </c>
      <c r="I820" s="38"/>
      <c r="J820" s="38"/>
      <c r="K820" s="38"/>
      <c r="L820" s="38"/>
      <c r="M820" s="38"/>
      <c r="N820" s="38"/>
      <c r="O820" s="38"/>
      <c r="P820" s="38"/>
      <c r="Q820" s="38"/>
      <c r="R820" s="38"/>
      <c r="S820" s="38"/>
      <c r="T820" s="38"/>
      <c r="U820" s="38"/>
      <c r="V820" s="38"/>
      <c r="W820" s="37"/>
      <c r="Y820" s="40">
        <f t="shared" si="156"/>
        <v>807</v>
      </c>
      <c r="Z820" s="41" t="e">
        <f>IF($G$6="январь",ROUND(#REF!-#REF!,2),IF(#REF!&gt;=#REF!,0,ROUND(#REF!-#REF!,2)))</f>
        <v>#REF!</v>
      </c>
      <c r="AA820" s="32" t="e">
        <f>IF(#REF!&gt;#REF!,#REF!-#REF!,0)</f>
        <v>#REF!</v>
      </c>
      <c r="AB820" s="42" t="e">
        <f>IF($G$6="январь",ROUND(#REF!-#REF!,2),IF(#REF!&gt;=#REF!,0,ROUND(#REF!-#REF!,2)))</f>
        <v>#REF!</v>
      </c>
      <c r="AC820" s="32" t="e">
        <f>IF(#REF!&gt;#REF!,#REF!-#REF!,0)</f>
        <v>#REF!</v>
      </c>
      <c r="AD820" s="32">
        <f t="shared" si="146"/>
        <v>0</v>
      </c>
      <c r="AE820" s="41">
        <f t="shared" si="147"/>
        <v>0</v>
      </c>
      <c r="AF820" s="41">
        <f t="shared" si="148"/>
        <v>0</v>
      </c>
      <c r="AG820" s="41">
        <f t="shared" si="149"/>
        <v>0</v>
      </c>
      <c r="AH820" s="41">
        <f t="shared" si="150"/>
        <v>0</v>
      </c>
      <c r="AI820" s="41">
        <f t="shared" si="151"/>
        <v>0</v>
      </c>
      <c r="AJ820" s="41">
        <f t="shared" si="152"/>
        <v>0</v>
      </c>
      <c r="AK820" s="41">
        <f t="shared" si="153"/>
        <v>0</v>
      </c>
      <c r="AL820" s="41">
        <f t="shared" si="154"/>
        <v>0</v>
      </c>
      <c r="AN820" s="40">
        <f t="shared" si="157"/>
        <v>807</v>
      </c>
      <c r="AO8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0" s="42">
        <f>IF(B820="",0,IF(ISERROR(VLOOKUP(B820,LesName,1,FALSE)),"ошибка в наименовании",0))</f>
        <v>0</v>
      </c>
      <c r="AQ820" s="42">
        <f>IF(OR(AND(LEN(C820)&gt;0,LEN(B820)&gt;0,H820&lt;&gt;0),AND(LEN(C820)=0,LEN(B820)=0,H820=0)),0,"введены не все данные (графы Б, В, 9)")</f>
        <v>0</v>
      </c>
    </row>
    <row r="821" spans="1:43" hidden="1" x14ac:dyDescent="0.2">
      <c r="A821" s="34">
        <v>808</v>
      </c>
      <c r="B821" s="35"/>
      <c r="C821" s="35"/>
      <c r="D821" s="35"/>
      <c r="E821" s="35"/>
      <c r="F821" s="36"/>
      <c r="G821" s="37"/>
      <c r="H821" s="39">
        <f t="shared" si="155"/>
        <v>0</v>
      </c>
      <c r="I821" s="38"/>
      <c r="J821" s="38"/>
      <c r="K821" s="38"/>
      <c r="L821" s="38"/>
      <c r="M821" s="38"/>
      <c r="N821" s="38"/>
      <c r="O821" s="38"/>
      <c r="P821" s="38"/>
      <c r="Q821" s="38"/>
      <c r="R821" s="38"/>
      <c r="S821" s="38"/>
      <c r="T821" s="38"/>
      <c r="U821" s="38"/>
      <c r="V821" s="38"/>
      <c r="W821" s="37"/>
      <c r="Y821" s="40">
        <f t="shared" si="156"/>
        <v>808</v>
      </c>
      <c r="Z821" s="41" t="e">
        <f>IF($G$6="январь",ROUND(#REF!-#REF!,2),IF(#REF!&gt;=#REF!,0,ROUND(#REF!-#REF!,2)))</f>
        <v>#REF!</v>
      </c>
      <c r="AA821" s="32" t="e">
        <f>IF(#REF!&gt;#REF!,#REF!-#REF!,0)</f>
        <v>#REF!</v>
      </c>
      <c r="AB821" s="42" t="e">
        <f>IF($G$6="январь",ROUND(#REF!-#REF!,2),IF(#REF!&gt;=#REF!,0,ROUND(#REF!-#REF!,2)))</f>
        <v>#REF!</v>
      </c>
      <c r="AC821" s="32" t="e">
        <f>IF(#REF!&gt;#REF!,#REF!-#REF!,0)</f>
        <v>#REF!</v>
      </c>
      <c r="AD821" s="32">
        <f t="shared" si="146"/>
        <v>0</v>
      </c>
      <c r="AE821" s="41">
        <f t="shared" si="147"/>
        <v>0</v>
      </c>
      <c r="AF821" s="41">
        <f t="shared" si="148"/>
        <v>0</v>
      </c>
      <c r="AG821" s="41">
        <f t="shared" si="149"/>
        <v>0</v>
      </c>
      <c r="AH821" s="41">
        <f t="shared" si="150"/>
        <v>0</v>
      </c>
      <c r="AI821" s="41">
        <f t="shared" si="151"/>
        <v>0</v>
      </c>
      <c r="AJ821" s="41">
        <f t="shared" si="152"/>
        <v>0</v>
      </c>
      <c r="AK821" s="41">
        <f t="shared" si="153"/>
        <v>0</v>
      </c>
      <c r="AL821" s="41">
        <f t="shared" si="154"/>
        <v>0</v>
      </c>
      <c r="AN821" s="40">
        <f t="shared" si="157"/>
        <v>808</v>
      </c>
      <c r="AO8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1" s="42">
        <f>IF(B821="",0,IF(ISERROR(VLOOKUP(B821,LesName,1,FALSE)),"ошибка в наименовании",0))</f>
        <v>0</v>
      </c>
      <c r="AQ821" s="42">
        <f>IF(OR(AND(LEN(C821)&gt;0,LEN(B821)&gt;0,H821&lt;&gt;0),AND(LEN(C821)=0,LEN(B821)=0,H821=0)),0,"введены не все данные (графы Б, В, 9)")</f>
        <v>0</v>
      </c>
    </row>
    <row r="822" spans="1:43" hidden="1" x14ac:dyDescent="0.2">
      <c r="A822" s="34">
        <v>809</v>
      </c>
      <c r="B822" s="35"/>
      <c r="C822" s="35"/>
      <c r="D822" s="35"/>
      <c r="E822" s="35"/>
      <c r="F822" s="36"/>
      <c r="G822" s="37"/>
      <c r="H822" s="39">
        <f t="shared" si="155"/>
        <v>0</v>
      </c>
      <c r="I822" s="38"/>
      <c r="J822" s="38"/>
      <c r="K822" s="38"/>
      <c r="L822" s="38"/>
      <c r="M822" s="38"/>
      <c r="N822" s="38"/>
      <c r="O822" s="38"/>
      <c r="P822" s="38"/>
      <c r="Q822" s="38"/>
      <c r="R822" s="38"/>
      <c r="S822" s="38"/>
      <c r="T822" s="38"/>
      <c r="U822" s="38"/>
      <c r="V822" s="38"/>
      <c r="W822" s="37"/>
      <c r="Y822" s="40">
        <f t="shared" si="156"/>
        <v>809</v>
      </c>
      <c r="Z822" s="41" t="e">
        <f>IF($G$6="январь",ROUND(#REF!-#REF!,2),IF(#REF!&gt;=#REF!,0,ROUND(#REF!-#REF!,2)))</f>
        <v>#REF!</v>
      </c>
      <c r="AA822" s="32" t="e">
        <f>IF(#REF!&gt;#REF!,#REF!-#REF!,0)</f>
        <v>#REF!</v>
      </c>
      <c r="AB822" s="42" t="e">
        <f>IF($G$6="январь",ROUND(#REF!-#REF!,2),IF(#REF!&gt;=#REF!,0,ROUND(#REF!-#REF!,2)))</f>
        <v>#REF!</v>
      </c>
      <c r="AC822" s="32" t="e">
        <f>IF(#REF!&gt;#REF!,#REF!-#REF!,0)</f>
        <v>#REF!</v>
      </c>
      <c r="AD822" s="32">
        <f t="shared" si="146"/>
        <v>0</v>
      </c>
      <c r="AE822" s="41">
        <f t="shared" si="147"/>
        <v>0</v>
      </c>
      <c r="AF822" s="41">
        <f t="shared" si="148"/>
        <v>0</v>
      </c>
      <c r="AG822" s="41">
        <f t="shared" si="149"/>
        <v>0</v>
      </c>
      <c r="AH822" s="41">
        <f t="shared" si="150"/>
        <v>0</v>
      </c>
      <c r="AI822" s="41">
        <f t="shared" si="151"/>
        <v>0</v>
      </c>
      <c r="AJ822" s="41">
        <f t="shared" si="152"/>
        <v>0</v>
      </c>
      <c r="AK822" s="41">
        <f t="shared" si="153"/>
        <v>0</v>
      </c>
      <c r="AL822" s="41">
        <f t="shared" si="154"/>
        <v>0</v>
      </c>
      <c r="AN822" s="40">
        <f t="shared" si="157"/>
        <v>809</v>
      </c>
      <c r="AO8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2" s="42">
        <f>IF(B822="",0,IF(ISERROR(VLOOKUP(B822,LesName,1,FALSE)),"ошибка в наименовании",0))</f>
        <v>0</v>
      </c>
      <c r="AQ822" s="42">
        <f>IF(OR(AND(LEN(C822)&gt;0,LEN(B822)&gt;0,H822&lt;&gt;0),AND(LEN(C822)=0,LEN(B822)=0,H822=0)),0,"введены не все данные (графы Б, В, 9)")</f>
        <v>0</v>
      </c>
    </row>
    <row r="823" spans="1:43" hidden="1" x14ac:dyDescent="0.2">
      <c r="A823" s="34">
        <v>810</v>
      </c>
      <c r="B823" s="35"/>
      <c r="C823" s="35"/>
      <c r="D823" s="35"/>
      <c r="E823" s="35"/>
      <c r="F823" s="36"/>
      <c r="G823" s="37"/>
      <c r="H823" s="39">
        <f t="shared" si="155"/>
        <v>0</v>
      </c>
      <c r="I823" s="38"/>
      <c r="J823" s="38"/>
      <c r="K823" s="38"/>
      <c r="L823" s="38"/>
      <c r="M823" s="38"/>
      <c r="N823" s="38"/>
      <c r="O823" s="38"/>
      <c r="P823" s="38"/>
      <c r="Q823" s="38"/>
      <c r="R823" s="38"/>
      <c r="S823" s="38"/>
      <c r="T823" s="38"/>
      <c r="U823" s="38"/>
      <c r="V823" s="38"/>
      <c r="W823" s="37"/>
      <c r="Y823" s="40">
        <f t="shared" si="156"/>
        <v>810</v>
      </c>
      <c r="Z823" s="41" t="e">
        <f>IF($G$6="январь",ROUND(#REF!-#REF!,2),IF(#REF!&gt;=#REF!,0,ROUND(#REF!-#REF!,2)))</f>
        <v>#REF!</v>
      </c>
      <c r="AA823" s="32" t="e">
        <f>IF(#REF!&gt;#REF!,#REF!-#REF!,0)</f>
        <v>#REF!</v>
      </c>
      <c r="AB823" s="42" t="e">
        <f>IF($G$6="январь",ROUND(#REF!-#REF!,2),IF(#REF!&gt;=#REF!,0,ROUND(#REF!-#REF!,2)))</f>
        <v>#REF!</v>
      </c>
      <c r="AC823" s="32" t="e">
        <f>IF(#REF!&gt;#REF!,#REF!-#REF!,0)</f>
        <v>#REF!</v>
      </c>
      <c r="AD823" s="32">
        <f t="shared" si="146"/>
        <v>0</v>
      </c>
      <c r="AE823" s="41">
        <f t="shared" si="147"/>
        <v>0</v>
      </c>
      <c r="AF823" s="41">
        <f t="shared" si="148"/>
        <v>0</v>
      </c>
      <c r="AG823" s="41">
        <f t="shared" si="149"/>
        <v>0</v>
      </c>
      <c r="AH823" s="41">
        <f t="shared" si="150"/>
        <v>0</v>
      </c>
      <c r="AI823" s="41">
        <f t="shared" si="151"/>
        <v>0</v>
      </c>
      <c r="AJ823" s="41">
        <f t="shared" si="152"/>
        <v>0</v>
      </c>
      <c r="AK823" s="41">
        <f t="shared" si="153"/>
        <v>0</v>
      </c>
      <c r="AL823" s="41">
        <f t="shared" si="154"/>
        <v>0</v>
      </c>
      <c r="AN823" s="40">
        <f t="shared" si="157"/>
        <v>810</v>
      </c>
      <c r="AO8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3" s="42">
        <f>IF(B823="",0,IF(ISERROR(VLOOKUP(B823,LesName,1,FALSE)),"ошибка в наименовании",0))</f>
        <v>0</v>
      </c>
      <c r="AQ823" s="42">
        <f>IF(OR(AND(LEN(C823)&gt;0,LEN(B823)&gt;0,H823&lt;&gt;0),AND(LEN(C823)=0,LEN(B823)=0,H823=0)),0,"введены не все данные (графы Б, В, 9)")</f>
        <v>0</v>
      </c>
    </row>
    <row r="824" spans="1:43" hidden="1" x14ac:dyDescent="0.2">
      <c r="A824" s="34">
        <v>811</v>
      </c>
      <c r="B824" s="35"/>
      <c r="C824" s="35"/>
      <c r="D824" s="35"/>
      <c r="E824" s="35"/>
      <c r="F824" s="36"/>
      <c r="G824" s="37"/>
      <c r="H824" s="39">
        <f t="shared" si="155"/>
        <v>0</v>
      </c>
      <c r="I824" s="38"/>
      <c r="J824" s="38"/>
      <c r="K824" s="38"/>
      <c r="L824" s="38"/>
      <c r="M824" s="38"/>
      <c r="N824" s="38"/>
      <c r="O824" s="38"/>
      <c r="P824" s="38"/>
      <c r="Q824" s="38"/>
      <c r="R824" s="38"/>
      <c r="S824" s="38"/>
      <c r="T824" s="38"/>
      <c r="U824" s="38"/>
      <c r="V824" s="38"/>
      <c r="W824" s="37"/>
      <c r="Y824" s="40">
        <f t="shared" si="156"/>
        <v>811</v>
      </c>
      <c r="Z824" s="41" t="e">
        <f>IF($G$6="январь",ROUND(#REF!-#REF!,2),IF(#REF!&gt;=#REF!,0,ROUND(#REF!-#REF!,2)))</f>
        <v>#REF!</v>
      </c>
      <c r="AA824" s="32" t="e">
        <f>IF(#REF!&gt;#REF!,#REF!-#REF!,0)</f>
        <v>#REF!</v>
      </c>
      <c r="AB824" s="42" t="e">
        <f>IF($G$6="январь",ROUND(#REF!-#REF!,2),IF(#REF!&gt;=#REF!,0,ROUND(#REF!-#REF!,2)))</f>
        <v>#REF!</v>
      </c>
      <c r="AC824" s="32" t="e">
        <f>IF(#REF!&gt;#REF!,#REF!-#REF!,0)</f>
        <v>#REF!</v>
      </c>
      <c r="AD824" s="32">
        <f t="shared" si="146"/>
        <v>0</v>
      </c>
      <c r="AE824" s="41">
        <f t="shared" si="147"/>
        <v>0</v>
      </c>
      <c r="AF824" s="41">
        <f t="shared" si="148"/>
        <v>0</v>
      </c>
      <c r="AG824" s="41">
        <f t="shared" si="149"/>
        <v>0</v>
      </c>
      <c r="AH824" s="41">
        <f t="shared" si="150"/>
        <v>0</v>
      </c>
      <c r="AI824" s="41">
        <f t="shared" si="151"/>
        <v>0</v>
      </c>
      <c r="AJ824" s="41">
        <f t="shared" si="152"/>
        <v>0</v>
      </c>
      <c r="AK824" s="41">
        <f t="shared" si="153"/>
        <v>0</v>
      </c>
      <c r="AL824" s="41">
        <f t="shared" si="154"/>
        <v>0</v>
      </c>
      <c r="AN824" s="40">
        <f t="shared" si="157"/>
        <v>811</v>
      </c>
      <c r="AO8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4" s="42">
        <f>IF(B824="",0,IF(ISERROR(VLOOKUP(B824,LesName,1,FALSE)),"ошибка в наименовании",0))</f>
        <v>0</v>
      </c>
      <c r="AQ824" s="42">
        <f>IF(OR(AND(LEN(C824)&gt;0,LEN(B824)&gt;0,H824&lt;&gt;0),AND(LEN(C824)=0,LEN(B824)=0,H824=0)),0,"введены не все данные (графы Б, В, 9)")</f>
        <v>0</v>
      </c>
    </row>
    <row r="825" spans="1:43" hidden="1" x14ac:dyDescent="0.2">
      <c r="A825" s="34">
        <v>812</v>
      </c>
      <c r="B825" s="35"/>
      <c r="C825" s="35"/>
      <c r="D825" s="35"/>
      <c r="E825" s="35"/>
      <c r="F825" s="36"/>
      <c r="G825" s="37"/>
      <c r="H825" s="39">
        <f t="shared" si="155"/>
        <v>0</v>
      </c>
      <c r="I825" s="38"/>
      <c r="J825" s="38"/>
      <c r="K825" s="38"/>
      <c r="L825" s="38"/>
      <c r="M825" s="38"/>
      <c r="N825" s="38"/>
      <c r="O825" s="38"/>
      <c r="P825" s="38"/>
      <c r="Q825" s="38"/>
      <c r="R825" s="38"/>
      <c r="S825" s="38"/>
      <c r="T825" s="38"/>
      <c r="U825" s="38"/>
      <c r="V825" s="38"/>
      <c r="W825" s="37"/>
      <c r="Y825" s="40">
        <f t="shared" si="156"/>
        <v>812</v>
      </c>
      <c r="Z825" s="41" t="e">
        <f>IF($G$6="январь",ROUND(#REF!-#REF!,2),IF(#REF!&gt;=#REF!,0,ROUND(#REF!-#REF!,2)))</f>
        <v>#REF!</v>
      </c>
      <c r="AA825" s="32" t="e">
        <f>IF(#REF!&gt;#REF!,#REF!-#REF!,0)</f>
        <v>#REF!</v>
      </c>
      <c r="AB825" s="42" t="e">
        <f>IF($G$6="январь",ROUND(#REF!-#REF!,2),IF(#REF!&gt;=#REF!,0,ROUND(#REF!-#REF!,2)))</f>
        <v>#REF!</v>
      </c>
      <c r="AC825" s="32" t="e">
        <f>IF(#REF!&gt;#REF!,#REF!-#REF!,0)</f>
        <v>#REF!</v>
      </c>
      <c r="AD825" s="32">
        <f t="shared" si="146"/>
        <v>0</v>
      </c>
      <c r="AE825" s="41">
        <f t="shared" si="147"/>
        <v>0</v>
      </c>
      <c r="AF825" s="41">
        <f t="shared" si="148"/>
        <v>0</v>
      </c>
      <c r="AG825" s="41">
        <f t="shared" si="149"/>
        <v>0</v>
      </c>
      <c r="AH825" s="41">
        <f t="shared" si="150"/>
        <v>0</v>
      </c>
      <c r="AI825" s="41">
        <f t="shared" si="151"/>
        <v>0</v>
      </c>
      <c r="AJ825" s="41">
        <f t="shared" si="152"/>
        <v>0</v>
      </c>
      <c r="AK825" s="41">
        <f t="shared" si="153"/>
        <v>0</v>
      </c>
      <c r="AL825" s="41">
        <f t="shared" si="154"/>
        <v>0</v>
      </c>
      <c r="AN825" s="40">
        <f t="shared" si="157"/>
        <v>812</v>
      </c>
      <c r="AO8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5" s="42">
        <f>IF(B825="",0,IF(ISERROR(VLOOKUP(B825,LesName,1,FALSE)),"ошибка в наименовании",0))</f>
        <v>0</v>
      </c>
      <c r="AQ825" s="42">
        <f>IF(OR(AND(LEN(C825)&gt;0,LEN(B825)&gt;0,H825&lt;&gt;0),AND(LEN(C825)=0,LEN(B825)=0,H825=0)),0,"введены не все данные (графы Б, В, 9)")</f>
        <v>0</v>
      </c>
    </row>
    <row r="826" spans="1:43" hidden="1" x14ac:dyDescent="0.2">
      <c r="A826" s="34">
        <v>813</v>
      </c>
      <c r="B826" s="35"/>
      <c r="C826" s="35"/>
      <c r="D826" s="35"/>
      <c r="E826" s="35"/>
      <c r="F826" s="36"/>
      <c r="G826" s="37"/>
      <c r="H826" s="39">
        <f t="shared" si="155"/>
        <v>0</v>
      </c>
      <c r="I826" s="38"/>
      <c r="J826" s="38"/>
      <c r="K826" s="38"/>
      <c r="L826" s="38"/>
      <c r="M826" s="38"/>
      <c r="N826" s="38"/>
      <c r="O826" s="38"/>
      <c r="P826" s="38"/>
      <c r="Q826" s="38"/>
      <c r="R826" s="38"/>
      <c r="S826" s="38"/>
      <c r="T826" s="38"/>
      <c r="U826" s="38"/>
      <c r="V826" s="38"/>
      <c r="W826" s="37"/>
      <c r="Y826" s="40">
        <f t="shared" si="156"/>
        <v>813</v>
      </c>
      <c r="Z826" s="41" t="e">
        <f>IF($G$6="январь",ROUND(#REF!-#REF!,2),IF(#REF!&gt;=#REF!,0,ROUND(#REF!-#REF!,2)))</f>
        <v>#REF!</v>
      </c>
      <c r="AA826" s="32" t="e">
        <f>IF(#REF!&gt;#REF!,#REF!-#REF!,0)</f>
        <v>#REF!</v>
      </c>
      <c r="AB826" s="42" t="e">
        <f>IF($G$6="январь",ROUND(#REF!-#REF!,2),IF(#REF!&gt;=#REF!,0,ROUND(#REF!-#REF!,2)))</f>
        <v>#REF!</v>
      </c>
      <c r="AC826" s="32" t="e">
        <f>IF(#REF!&gt;#REF!,#REF!-#REF!,0)</f>
        <v>#REF!</v>
      </c>
      <c r="AD826" s="32">
        <f t="shared" si="146"/>
        <v>0</v>
      </c>
      <c r="AE826" s="41">
        <f t="shared" si="147"/>
        <v>0</v>
      </c>
      <c r="AF826" s="41">
        <f t="shared" si="148"/>
        <v>0</v>
      </c>
      <c r="AG826" s="41">
        <f t="shared" si="149"/>
        <v>0</v>
      </c>
      <c r="AH826" s="41">
        <f t="shared" si="150"/>
        <v>0</v>
      </c>
      <c r="AI826" s="41">
        <f t="shared" si="151"/>
        <v>0</v>
      </c>
      <c r="AJ826" s="41">
        <f t="shared" si="152"/>
        <v>0</v>
      </c>
      <c r="AK826" s="41">
        <f t="shared" si="153"/>
        <v>0</v>
      </c>
      <c r="AL826" s="41">
        <f t="shared" si="154"/>
        <v>0</v>
      </c>
      <c r="AN826" s="40">
        <f t="shared" si="157"/>
        <v>813</v>
      </c>
      <c r="AO8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6" s="42">
        <f>IF(B826="",0,IF(ISERROR(VLOOKUP(B826,LesName,1,FALSE)),"ошибка в наименовании",0))</f>
        <v>0</v>
      </c>
      <c r="AQ826" s="42">
        <f>IF(OR(AND(LEN(C826)&gt;0,LEN(B826)&gt;0,H826&lt;&gt;0),AND(LEN(C826)=0,LEN(B826)=0,H826=0)),0,"введены не все данные (графы Б, В, 9)")</f>
        <v>0</v>
      </c>
    </row>
    <row r="827" spans="1:43" hidden="1" x14ac:dyDescent="0.2">
      <c r="A827" s="34">
        <v>814</v>
      </c>
      <c r="B827" s="35"/>
      <c r="C827" s="35"/>
      <c r="D827" s="35"/>
      <c r="E827" s="35"/>
      <c r="F827" s="36"/>
      <c r="G827" s="37"/>
      <c r="H827" s="39">
        <f t="shared" si="155"/>
        <v>0</v>
      </c>
      <c r="I827" s="38"/>
      <c r="J827" s="38"/>
      <c r="K827" s="38"/>
      <c r="L827" s="38"/>
      <c r="M827" s="38"/>
      <c r="N827" s="38"/>
      <c r="O827" s="38"/>
      <c r="P827" s="38"/>
      <c r="Q827" s="38"/>
      <c r="R827" s="38"/>
      <c r="S827" s="38"/>
      <c r="T827" s="38"/>
      <c r="U827" s="38"/>
      <c r="V827" s="38"/>
      <c r="W827" s="37"/>
      <c r="Y827" s="40">
        <f t="shared" si="156"/>
        <v>814</v>
      </c>
      <c r="Z827" s="41" t="e">
        <f>IF($G$6="январь",ROUND(#REF!-#REF!,2),IF(#REF!&gt;=#REF!,0,ROUND(#REF!-#REF!,2)))</f>
        <v>#REF!</v>
      </c>
      <c r="AA827" s="32" t="e">
        <f>IF(#REF!&gt;#REF!,#REF!-#REF!,0)</f>
        <v>#REF!</v>
      </c>
      <c r="AB827" s="42" t="e">
        <f>IF($G$6="январь",ROUND(#REF!-#REF!,2),IF(#REF!&gt;=#REF!,0,ROUND(#REF!-#REF!,2)))</f>
        <v>#REF!</v>
      </c>
      <c r="AC827" s="32" t="e">
        <f>IF(#REF!&gt;#REF!,#REF!-#REF!,0)</f>
        <v>#REF!</v>
      </c>
      <c r="AD827" s="32">
        <f t="shared" si="146"/>
        <v>0</v>
      </c>
      <c r="AE827" s="41">
        <f t="shared" si="147"/>
        <v>0</v>
      </c>
      <c r="AF827" s="41">
        <f t="shared" si="148"/>
        <v>0</v>
      </c>
      <c r="AG827" s="41">
        <f t="shared" si="149"/>
        <v>0</v>
      </c>
      <c r="AH827" s="41">
        <f t="shared" si="150"/>
        <v>0</v>
      </c>
      <c r="AI827" s="41">
        <f t="shared" si="151"/>
        <v>0</v>
      </c>
      <c r="AJ827" s="41">
        <f t="shared" si="152"/>
        <v>0</v>
      </c>
      <c r="AK827" s="41">
        <f t="shared" si="153"/>
        <v>0</v>
      </c>
      <c r="AL827" s="41">
        <f t="shared" si="154"/>
        <v>0</v>
      </c>
      <c r="AN827" s="40">
        <f t="shared" si="157"/>
        <v>814</v>
      </c>
      <c r="AO8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7" s="42">
        <f>IF(B827="",0,IF(ISERROR(VLOOKUP(B827,LesName,1,FALSE)),"ошибка в наименовании",0))</f>
        <v>0</v>
      </c>
      <c r="AQ827" s="42">
        <f>IF(OR(AND(LEN(C827)&gt;0,LEN(B827)&gt;0,H827&lt;&gt;0),AND(LEN(C827)=0,LEN(B827)=0,H827=0)),0,"введены не все данные (графы Б, В, 9)")</f>
        <v>0</v>
      </c>
    </row>
    <row r="828" spans="1:43" hidden="1" x14ac:dyDescent="0.2">
      <c r="A828" s="34">
        <v>815</v>
      </c>
      <c r="B828" s="35"/>
      <c r="C828" s="35"/>
      <c r="D828" s="35"/>
      <c r="E828" s="35"/>
      <c r="F828" s="36"/>
      <c r="G828" s="37"/>
      <c r="H828" s="39">
        <f t="shared" si="155"/>
        <v>0</v>
      </c>
      <c r="I828" s="38"/>
      <c r="J828" s="38"/>
      <c r="K828" s="38"/>
      <c r="L828" s="38"/>
      <c r="M828" s="38"/>
      <c r="N828" s="38"/>
      <c r="O828" s="38"/>
      <c r="P828" s="38"/>
      <c r="Q828" s="38"/>
      <c r="R828" s="38"/>
      <c r="S828" s="38"/>
      <c r="T828" s="38"/>
      <c r="U828" s="38"/>
      <c r="V828" s="38"/>
      <c r="W828" s="37"/>
      <c r="Y828" s="40">
        <f t="shared" si="156"/>
        <v>815</v>
      </c>
      <c r="Z828" s="41" t="e">
        <f>IF($G$6="январь",ROUND(#REF!-#REF!,2),IF(#REF!&gt;=#REF!,0,ROUND(#REF!-#REF!,2)))</f>
        <v>#REF!</v>
      </c>
      <c r="AA828" s="32" t="e">
        <f>IF(#REF!&gt;#REF!,#REF!-#REF!,0)</f>
        <v>#REF!</v>
      </c>
      <c r="AB828" s="42" t="e">
        <f>IF($G$6="январь",ROUND(#REF!-#REF!,2),IF(#REF!&gt;=#REF!,0,ROUND(#REF!-#REF!,2)))</f>
        <v>#REF!</v>
      </c>
      <c r="AC828" s="32" t="e">
        <f>IF(#REF!&gt;#REF!,#REF!-#REF!,0)</f>
        <v>#REF!</v>
      </c>
      <c r="AD828" s="32">
        <f t="shared" si="146"/>
        <v>0</v>
      </c>
      <c r="AE828" s="41">
        <f t="shared" si="147"/>
        <v>0</v>
      </c>
      <c r="AF828" s="41">
        <f t="shared" si="148"/>
        <v>0</v>
      </c>
      <c r="AG828" s="41">
        <f t="shared" si="149"/>
        <v>0</v>
      </c>
      <c r="AH828" s="41">
        <f t="shared" si="150"/>
        <v>0</v>
      </c>
      <c r="AI828" s="41">
        <f t="shared" si="151"/>
        <v>0</v>
      </c>
      <c r="AJ828" s="41">
        <f t="shared" si="152"/>
        <v>0</v>
      </c>
      <c r="AK828" s="41">
        <f t="shared" si="153"/>
        <v>0</v>
      </c>
      <c r="AL828" s="41">
        <f t="shared" si="154"/>
        <v>0</v>
      </c>
      <c r="AN828" s="40">
        <f t="shared" si="157"/>
        <v>815</v>
      </c>
      <c r="AO8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8" s="42">
        <f>IF(B828="",0,IF(ISERROR(VLOOKUP(B828,LesName,1,FALSE)),"ошибка в наименовании",0))</f>
        <v>0</v>
      </c>
      <c r="AQ828" s="42">
        <f>IF(OR(AND(LEN(C828)&gt;0,LEN(B828)&gt;0,H828&lt;&gt;0),AND(LEN(C828)=0,LEN(B828)=0,H828=0)),0,"введены не все данные (графы Б, В, 9)")</f>
        <v>0</v>
      </c>
    </row>
    <row r="829" spans="1:43" hidden="1" x14ac:dyDescent="0.2">
      <c r="A829" s="34">
        <v>816</v>
      </c>
      <c r="B829" s="35"/>
      <c r="C829" s="35"/>
      <c r="D829" s="35"/>
      <c r="E829" s="35"/>
      <c r="F829" s="36"/>
      <c r="G829" s="37"/>
      <c r="H829" s="39">
        <f t="shared" si="155"/>
        <v>0</v>
      </c>
      <c r="I829" s="38"/>
      <c r="J829" s="38"/>
      <c r="K829" s="38"/>
      <c r="L829" s="38"/>
      <c r="M829" s="38"/>
      <c r="N829" s="38"/>
      <c r="O829" s="38"/>
      <c r="P829" s="38"/>
      <c r="Q829" s="38"/>
      <c r="R829" s="38"/>
      <c r="S829" s="38"/>
      <c r="T829" s="38"/>
      <c r="U829" s="38"/>
      <c r="V829" s="38"/>
      <c r="W829" s="37"/>
      <c r="Y829" s="40">
        <f t="shared" si="156"/>
        <v>816</v>
      </c>
      <c r="Z829" s="41" t="e">
        <f>IF($G$6="январь",ROUND(#REF!-#REF!,2),IF(#REF!&gt;=#REF!,0,ROUND(#REF!-#REF!,2)))</f>
        <v>#REF!</v>
      </c>
      <c r="AA829" s="32" t="e">
        <f>IF(#REF!&gt;#REF!,#REF!-#REF!,0)</f>
        <v>#REF!</v>
      </c>
      <c r="AB829" s="42" t="e">
        <f>IF($G$6="январь",ROUND(#REF!-#REF!,2),IF(#REF!&gt;=#REF!,0,ROUND(#REF!-#REF!,2)))</f>
        <v>#REF!</v>
      </c>
      <c r="AC829" s="32" t="e">
        <f>IF(#REF!&gt;#REF!,#REF!-#REF!,0)</f>
        <v>#REF!</v>
      </c>
      <c r="AD829" s="32">
        <f t="shared" si="146"/>
        <v>0</v>
      </c>
      <c r="AE829" s="41">
        <f t="shared" si="147"/>
        <v>0</v>
      </c>
      <c r="AF829" s="41">
        <f t="shared" si="148"/>
        <v>0</v>
      </c>
      <c r="AG829" s="41">
        <f t="shared" si="149"/>
        <v>0</v>
      </c>
      <c r="AH829" s="41">
        <f t="shared" si="150"/>
        <v>0</v>
      </c>
      <c r="AI829" s="41">
        <f t="shared" si="151"/>
        <v>0</v>
      </c>
      <c r="AJ829" s="41">
        <f t="shared" si="152"/>
        <v>0</v>
      </c>
      <c r="AK829" s="41">
        <f t="shared" si="153"/>
        <v>0</v>
      </c>
      <c r="AL829" s="41">
        <f t="shared" si="154"/>
        <v>0</v>
      </c>
      <c r="AN829" s="40">
        <f t="shared" si="157"/>
        <v>816</v>
      </c>
      <c r="AO8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29" s="42">
        <f>IF(B829="",0,IF(ISERROR(VLOOKUP(B829,LesName,1,FALSE)),"ошибка в наименовании",0))</f>
        <v>0</v>
      </c>
      <c r="AQ829" s="42">
        <f>IF(OR(AND(LEN(C829)&gt;0,LEN(B829)&gt;0,H829&lt;&gt;0),AND(LEN(C829)=0,LEN(B829)=0,H829=0)),0,"введены не все данные (графы Б, В, 9)")</f>
        <v>0</v>
      </c>
    </row>
    <row r="830" spans="1:43" hidden="1" x14ac:dyDescent="0.2">
      <c r="A830" s="34">
        <v>817</v>
      </c>
      <c r="B830" s="35"/>
      <c r="C830" s="35"/>
      <c r="D830" s="35"/>
      <c r="E830" s="35"/>
      <c r="F830" s="36"/>
      <c r="G830" s="37"/>
      <c r="H830" s="39">
        <f t="shared" si="155"/>
        <v>0</v>
      </c>
      <c r="I830" s="38"/>
      <c r="J830" s="38"/>
      <c r="K830" s="38"/>
      <c r="L830" s="38"/>
      <c r="M830" s="38"/>
      <c r="N830" s="38"/>
      <c r="O830" s="38"/>
      <c r="P830" s="38"/>
      <c r="Q830" s="38"/>
      <c r="R830" s="38"/>
      <c r="S830" s="38"/>
      <c r="T830" s="38"/>
      <c r="U830" s="38"/>
      <c r="V830" s="38"/>
      <c r="W830" s="37"/>
      <c r="Y830" s="40">
        <f t="shared" si="156"/>
        <v>817</v>
      </c>
      <c r="Z830" s="41" t="e">
        <f>IF($G$6="январь",ROUND(#REF!-#REF!,2),IF(#REF!&gt;=#REF!,0,ROUND(#REF!-#REF!,2)))</f>
        <v>#REF!</v>
      </c>
      <c r="AA830" s="32" t="e">
        <f>IF(#REF!&gt;#REF!,#REF!-#REF!,0)</f>
        <v>#REF!</v>
      </c>
      <c r="AB830" s="42" t="e">
        <f>IF($G$6="январь",ROUND(#REF!-#REF!,2),IF(#REF!&gt;=#REF!,0,ROUND(#REF!-#REF!,2)))</f>
        <v>#REF!</v>
      </c>
      <c r="AC830" s="32" t="e">
        <f>IF(#REF!&gt;#REF!,#REF!-#REF!,0)</f>
        <v>#REF!</v>
      </c>
      <c r="AD830" s="32">
        <f t="shared" si="146"/>
        <v>0</v>
      </c>
      <c r="AE830" s="41">
        <f t="shared" si="147"/>
        <v>0</v>
      </c>
      <c r="AF830" s="41">
        <f t="shared" si="148"/>
        <v>0</v>
      </c>
      <c r="AG830" s="41">
        <f t="shared" si="149"/>
        <v>0</v>
      </c>
      <c r="AH830" s="41">
        <f t="shared" si="150"/>
        <v>0</v>
      </c>
      <c r="AI830" s="41">
        <f t="shared" si="151"/>
        <v>0</v>
      </c>
      <c r="AJ830" s="41">
        <f t="shared" si="152"/>
        <v>0</v>
      </c>
      <c r="AK830" s="41">
        <f t="shared" si="153"/>
        <v>0</v>
      </c>
      <c r="AL830" s="41">
        <f t="shared" si="154"/>
        <v>0</v>
      </c>
      <c r="AN830" s="40">
        <f t="shared" si="157"/>
        <v>817</v>
      </c>
      <c r="AO8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0" s="42">
        <f>IF(B830="",0,IF(ISERROR(VLOOKUP(B830,LesName,1,FALSE)),"ошибка в наименовании",0))</f>
        <v>0</v>
      </c>
      <c r="AQ830" s="42">
        <f>IF(OR(AND(LEN(C830)&gt;0,LEN(B830)&gt;0,H830&lt;&gt;0),AND(LEN(C830)=0,LEN(B830)=0,H830=0)),0,"введены не все данные (графы Б, В, 9)")</f>
        <v>0</v>
      </c>
    </row>
    <row r="831" spans="1:43" hidden="1" x14ac:dyDescent="0.2">
      <c r="A831" s="34">
        <v>818</v>
      </c>
      <c r="B831" s="35"/>
      <c r="C831" s="35"/>
      <c r="D831" s="35"/>
      <c r="E831" s="35"/>
      <c r="F831" s="36"/>
      <c r="G831" s="37"/>
      <c r="H831" s="39">
        <f t="shared" si="155"/>
        <v>0</v>
      </c>
      <c r="I831" s="38"/>
      <c r="J831" s="38"/>
      <c r="K831" s="38"/>
      <c r="L831" s="38"/>
      <c r="M831" s="38"/>
      <c r="N831" s="38"/>
      <c r="O831" s="38"/>
      <c r="P831" s="38"/>
      <c r="Q831" s="38"/>
      <c r="R831" s="38"/>
      <c r="S831" s="38"/>
      <c r="T831" s="38"/>
      <c r="U831" s="38"/>
      <c r="V831" s="38"/>
      <c r="W831" s="37"/>
      <c r="Y831" s="40">
        <f t="shared" si="156"/>
        <v>818</v>
      </c>
      <c r="Z831" s="41" t="e">
        <f>IF($G$6="январь",ROUND(#REF!-#REF!,2),IF(#REF!&gt;=#REF!,0,ROUND(#REF!-#REF!,2)))</f>
        <v>#REF!</v>
      </c>
      <c r="AA831" s="32" t="e">
        <f>IF(#REF!&gt;#REF!,#REF!-#REF!,0)</f>
        <v>#REF!</v>
      </c>
      <c r="AB831" s="42" t="e">
        <f>IF($G$6="январь",ROUND(#REF!-#REF!,2),IF(#REF!&gt;=#REF!,0,ROUND(#REF!-#REF!,2)))</f>
        <v>#REF!</v>
      </c>
      <c r="AC831" s="32" t="e">
        <f>IF(#REF!&gt;#REF!,#REF!-#REF!,0)</f>
        <v>#REF!</v>
      </c>
      <c r="AD831" s="32">
        <f t="shared" si="146"/>
        <v>0</v>
      </c>
      <c r="AE831" s="41">
        <f t="shared" si="147"/>
        <v>0</v>
      </c>
      <c r="AF831" s="41">
        <f t="shared" si="148"/>
        <v>0</v>
      </c>
      <c r="AG831" s="41">
        <f t="shared" si="149"/>
        <v>0</v>
      </c>
      <c r="AH831" s="41">
        <f t="shared" si="150"/>
        <v>0</v>
      </c>
      <c r="AI831" s="41">
        <f t="shared" si="151"/>
        <v>0</v>
      </c>
      <c r="AJ831" s="41">
        <f t="shared" si="152"/>
        <v>0</v>
      </c>
      <c r="AK831" s="41">
        <f t="shared" si="153"/>
        <v>0</v>
      </c>
      <c r="AL831" s="41">
        <f t="shared" si="154"/>
        <v>0</v>
      </c>
      <c r="AN831" s="40">
        <f t="shared" si="157"/>
        <v>818</v>
      </c>
      <c r="AO8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1" s="42">
        <f>IF(B831="",0,IF(ISERROR(VLOOKUP(B831,LesName,1,FALSE)),"ошибка в наименовании",0))</f>
        <v>0</v>
      </c>
      <c r="AQ831" s="42">
        <f>IF(OR(AND(LEN(C831)&gt;0,LEN(B831)&gt;0,H831&lt;&gt;0),AND(LEN(C831)=0,LEN(B831)=0,H831=0)),0,"введены не все данные (графы Б, В, 9)")</f>
        <v>0</v>
      </c>
    </row>
    <row r="832" spans="1:43" hidden="1" x14ac:dyDescent="0.2">
      <c r="A832" s="34">
        <v>819</v>
      </c>
      <c r="B832" s="35"/>
      <c r="C832" s="35"/>
      <c r="D832" s="35"/>
      <c r="E832" s="35"/>
      <c r="F832" s="36"/>
      <c r="G832" s="37"/>
      <c r="H832" s="39">
        <f t="shared" si="155"/>
        <v>0</v>
      </c>
      <c r="I832" s="38"/>
      <c r="J832" s="38"/>
      <c r="K832" s="38"/>
      <c r="L832" s="38"/>
      <c r="M832" s="38"/>
      <c r="N832" s="38"/>
      <c r="O832" s="38"/>
      <c r="P832" s="38"/>
      <c r="Q832" s="38"/>
      <c r="R832" s="38"/>
      <c r="S832" s="38"/>
      <c r="T832" s="38"/>
      <c r="U832" s="38"/>
      <c r="V832" s="38"/>
      <c r="W832" s="37"/>
      <c r="Y832" s="40">
        <f t="shared" si="156"/>
        <v>819</v>
      </c>
      <c r="Z832" s="41" t="e">
        <f>IF($G$6="январь",ROUND(#REF!-#REF!,2),IF(#REF!&gt;=#REF!,0,ROUND(#REF!-#REF!,2)))</f>
        <v>#REF!</v>
      </c>
      <c r="AA832" s="32" t="e">
        <f>IF(#REF!&gt;#REF!,#REF!-#REF!,0)</f>
        <v>#REF!</v>
      </c>
      <c r="AB832" s="42" t="e">
        <f>IF($G$6="январь",ROUND(#REF!-#REF!,2),IF(#REF!&gt;=#REF!,0,ROUND(#REF!-#REF!,2)))</f>
        <v>#REF!</v>
      </c>
      <c r="AC832" s="32" t="e">
        <f>IF(#REF!&gt;#REF!,#REF!-#REF!,0)</f>
        <v>#REF!</v>
      </c>
      <c r="AD832" s="32">
        <f t="shared" si="146"/>
        <v>0</v>
      </c>
      <c r="AE832" s="41">
        <f t="shared" si="147"/>
        <v>0</v>
      </c>
      <c r="AF832" s="41">
        <f t="shared" si="148"/>
        <v>0</v>
      </c>
      <c r="AG832" s="41">
        <f t="shared" si="149"/>
        <v>0</v>
      </c>
      <c r="AH832" s="41">
        <f t="shared" si="150"/>
        <v>0</v>
      </c>
      <c r="AI832" s="41">
        <f t="shared" si="151"/>
        <v>0</v>
      </c>
      <c r="AJ832" s="41">
        <f t="shared" si="152"/>
        <v>0</v>
      </c>
      <c r="AK832" s="41">
        <f t="shared" si="153"/>
        <v>0</v>
      </c>
      <c r="AL832" s="41">
        <f t="shared" si="154"/>
        <v>0</v>
      </c>
      <c r="AN832" s="40">
        <f t="shared" si="157"/>
        <v>819</v>
      </c>
      <c r="AO8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2" s="42">
        <f>IF(B832="",0,IF(ISERROR(VLOOKUP(B832,LesName,1,FALSE)),"ошибка в наименовании",0))</f>
        <v>0</v>
      </c>
      <c r="AQ832" s="42">
        <f>IF(OR(AND(LEN(C832)&gt;0,LEN(B832)&gt;0,H832&lt;&gt;0),AND(LEN(C832)=0,LEN(B832)=0,H832=0)),0,"введены не все данные (графы Б, В, 9)")</f>
        <v>0</v>
      </c>
    </row>
    <row r="833" spans="1:43" hidden="1" x14ac:dyDescent="0.2">
      <c r="A833" s="34">
        <v>820</v>
      </c>
      <c r="B833" s="35"/>
      <c r="C833" s="35"/>
      <c r="D833" s="35"/>
      <c r="E833" s="35"/>
      <c r="F833" s="36"/>
      <c r="G833" s="37"/>
      <c r="H833" s="39">
        <f t="shared" si="155"/>
        <v>0</v>
      </c>
      <c r="I833" s="38"/>
      <c r="J833" s="38"/>
      <c r="K833" s="38"/>
      <c r="L833" s="38"/>
      <c r="M833" s="38"/>
      <c r="N833" s="38"/>
      <c r="O833" s="38"/>
      <c r="P833" s="38"/>
      <c r="Q833" s="38"/>
      <c r="R833" s="38"/>
      <c r="S833" s="38"/>
      <c r="T833" s="38"/>
      <c r="U833" s="38"/>
      <c r="V833" s="38"/>
      <c r="W833" s="37"/>
      <c r="Y833" s="40">
        <f t="shared" si="156"/>
        <v>820</v>
      </c>
      <c r="Z833" s="41" t="e">
        <f>IF($G$6="январь",ROUND(#REF!-#REF!,2),IF(#REF!&gt;=#REF!,0,ROUND(#REF!-#REF!,2)))</f>
        <v>#REF!</v>
      </c>
      <c r="AA833" s="32" t="e">
        <f>IF(#REF!&gt;#REF!,#REF!-#REF!,0)</f>
        <v>#REF!</v>
      </c>
      <c r="AB833" s="42" t="e">
        <f>IF($G$6="январь",ROUND(#REF!-#REF!,2),IF(#REF!&gt;=#REF!,0,ROUND(#REF!-#REF!,2)))</f>
        <v>#REF!</v>
      </c>
      <c r="AC833" s="32" t="e">
        <f>IF(#REF!&gt;#REF!,#REF!-#REF!,0)</f>
        <v>#REF!</v>
      </c>
      <c r="AD833" s="32">
        <f t="shared" si="146"/>
        <v>0</v>
      </c>
      <c r="AE833" s="41">
        <f t="shared" si="147"/>
        <v>0</v>
      </c>
      <c r="AF833" s="41">
        <f t="shared" si="148"/>
        <v>0</v>
      </c>
      <c r="AG833" s="41">
        <f t="shared" si="149"/>
        <v>0</v>
      </c>
      <c r="AH833" s="41">
        <f t="shared" si="150"/>
        <v>0</v>
      </c>
      <c r="AI833" s="41">
        <f t="shared" si="151"/>
        <v>0</v>
      </c>
      <c r="AJ833" s="41">
        <f t="shared" si="152"/>
        <v>0</v>
      </c>
      <c r="AK833" s="41">
        <f t="shared" si="153"/>
        <v>0</v>
      </c>
      <c r="AL833" s="41">
        <f t="shared" si="154"/>
        <v>0</v>
      </c>
      <c r="AN833" s="40">
        <f t="shared" si="157"/>
        <v>820</v>
      </c>
      <c r="AO8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3" s="42">
        <f>IF(B833="",0,IF(ISERROR(VLOOKUP(B833,LesName,1,FALSE)),"ошибка в наименовании",0))</f>
        <v>0</v>
      </c>
      <c r="AQ833" s="42">
        <f>IF(OR(AND(LEN(C833)&gt;0,LEN(B833)&gt;0,H833&lt;&gt;0),AND(LEN(C833)=0,LEN(B833)=0,H833=0)),0,"введены не все данные (графы Б, В, 9)")</f>
        <v>0</v>
      </c>
    </row>
    <row r="834" spans="1:43" hidden="1" x14ac:dyDescent="0.2">
      <c r="A834" s="34">
        <v>821</v>
      </c>
      <c r="B834" s="35"/>
      <c r="C834" s="35"/>
      <c r="D834" s="35"/>
      <c r="E834" s="35"/>
      <c r="F834" s="36"/>
      <c r="G834" s="37"/>
      <c r="H834" s="39">
        <f t="shared" si="155"/>
        <v>0</v>
      </c>
      <c r="I834" s="38"/>
      <c r="J834" s="38"/>
      <c r="K834" s="38"/>
      <c r="L834" s="38"/>
      <c r="M834" s="38"/>
      <c r="N834" s="38"/>
      <c r="O834" s="38"/>
      <c r="P834" s="38"/>
      <c r="Q834" s="38"/>
      <c r="R834" s="38"/>
      <c r="S834" s="38"/>
      <c r="T834" s="38"/>
      <c r="U834" s="38"/>
      <c r="V834" s="38"/>
      <c r="W834" s="37"/>
      <c r="Y834" s="40">
        <f t="shared" si="156"/>
        <v>821</v>
      </c>
      <c r="Z834" s="41" t="e">
        <f>IF($G$6="январь",ROUND(#REF!-#REF!,2),IF(#REF!&gt;=#REF!,0,ROUND(#REF!-#REF!,2)))</f>
        <v>#REF!</v>
      </c>
      <c r="AA834" s="32" t="e">
        <f>IF(#REF!&gt;#REF!,#REF!-#REF!,0)</f>
        <v>#REF!</v>
      </c>
      <c r="AB834" s="42" t="e">
        <f>IF($G$6="январь",ROUND(#REF!-#REF!,2),IF(#REF!&gt;=#REF!,0,ROUND(#REF!-#REF!,2)))</f>
        <v>#REF!</v>
      </c>
      <c r="AC834" s="32" t="e">
        <f>IF(#REF!&gt;#REF!,#REF!-#REF!,0)</f>
        <v>#REF!</v>
      </c>
      <c r="AD834" s="32">
        <f t="shared" si="146"/>
        <v>0</v>
      </c>
      <c r="AE834" s="41">
        <f t="shared" si="147"/>
        <v>0</v>
      </c>
      <c r="AF834" s="41">
        <f t="shared" si="148"/>
        <v>0</v>
      </c>
      <c r="AG834" s="41">
        <f t="shared" si="149"/>
        <v>0</v>
      </c>
      <c r="AH834" s="41">
        <f t="shared" si="150"/>
        <v>0</v>
      </c>
      <c r="AI834" s="41">
        <f t="shared" si="151"/>
        <v>0</v>
      </c>
      <c r="AJ834" s="41">
        <f t="shared" si="152"/>
        <v>0</v>
      </c>
      <c r="AK834" s="41">
        <f t="shared" si="153"/>
        <v>0</v>
      </c>
      <c r="AL834" s="41">
        <f t="shared" si="154"/>
        <v>0</v>
      </c>
      <c r="AN834" s="40">
        <f t="shared" si="157"/>
        <v>821</v>
      </c>
      <c r="AO8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4" s="42">
        <f>IF(B834="",0,IF(ISERROR(VLOOKUP(B834,LesName,1,FALSE)),"ошибка в наименовании",0))</f>
        <v>0</v>
      </c>
      <c r="AQ834" s="42">
        <f>IF(OR(AND(LEN(C834)&gt;0,LEN(B834)&gt;0,H834&lt;&gt;0),AND(LEN(C834)=0,LEN(B834)=0,H834=0)),0,"введены не все данные (графы Б, В, 9)")</f>
        <v>0</v>
      </c>
    </row>
    <row r="835" spans="1:43" hidden="1" x14ac:dyDescent="0.2">
      <c r="A835" s="34">
        <v>822</v>
      </c>
      <c r="B835" s="35"/>
      <c r="C835" s="35"/>
      <c r="D835" s="35"/>
      <c r="E835" s="35"/>
      <c r="F835" s="36"/>
      <c r="G835" s="37"/>
      <c r="H835" s="39">
        <f t="shared" si="155"/>
        <v>0</v>
      </c>
      <c r="I835" s="38"/>
      <c r="J835" s="38"/>
      <c r="K835" s="38"/>
      <c r="L835" s="38"/>
      <c r="M835" s="38"/>
      <c r="N835" s="38"/>
      <c r="O835" s="38"/>
      <c r="P835" s="38"/>
      <c r="Q835" s="38"/>
      <c r="R835" s="38"/>
      <c r="S835" s="38"/>
      <c r="T835" s="38"/>
      <c r="U835" s="38"/>
      <c r="V835" s="38"/>
      <c r="W835" s="37"/>
      <c r="Y835" s="40">
        <f t="shared" si="156"/>
        <v>822</v>
      </c>
      <c r="Z835" s="41" t="e">
        <f>IF($G$6="январь",ROUND(#REF!-#REF!,2),IF(#REF!&gt;=#REF!,0,ROUND(#REF!-#REF!,2)))</f>
        <v>#REF!</v>
      </c>
      <c r="AA835" s="32" t="e">
        <f>IF(#REF!&gt;#REF!,#REF!-#REF!,0)</f>
        <v>#REF!</v>
      </c>
      <c r="AB835" s="42" t="e">
        <f>IF($G$6="январь",ROUND(#REF!-#REF!,2),IF(#REF!&gt;=#REF!,0,ROUND(#REF!-#REF!,2)))</f>
        <v>#REF!</v>
      </c>
      <c r="AC835" s="32" t="e">
        <f>IF(#REF!&gt;#REF!,#REF!-#REF!,0)</f>
        <v>#REF!</v>
      </c>
      <c r="AD835" s="32">
        <f t="shared" si="146"/>
        <v>0</v>
      </c>
      <c r="AE835" s="41">
        <f t="shared" si="147"/>
        <v>0</v>
      </c>
      <c r="AF835" s="41">
        <f t="shared" si="148"/>
        <v>0</v>
      </c>
      <c r="AG835" s="41">
        <f t="shared" si="149"/>
        <v>0</v>
      </c>
      <c r="AH835" s="41">
        <f t="shared" si="150"/>
        <v>0</v>
      </c>
      <c r="AI835" s="41">
        <f t="shared" si="151"/>
        <v>0</v>
      </c>
      <c r="AJ835" s="41">
        <f t="shared" si="152"/>
        <v>0</v>
      </c>
      <c r="AK835" s="41">
        <f t="shared" si="153"/>
        <v>0</v>
      </c>
      <c r="AL835" s="41">
        <f t="shared" si="154"/>
        <v>0</v>
      </c>
      <c r="AN835" s="40">
        <f t="shared" si="157"/>
        <v>822</v>
      </c>
      <c r="AO8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5" s="42">
        <f>IF(B835="",0,IF(ISERROR(VLOOKUP(B835,LesName,1,FALSE)),"ошибка в наименовании",0))</f>
        <v>0</v>
      </c>
      <c r="AQ835" s="42">
        <f>IF(OR(AND(LEN(C835)&gt;0,LEN(B835)&gt;0,H835&lt;&gt;0),AND(LEN(C835)=0,LEN(B835)=0,H835=0)),0,"введены не все данные (графы Б, В, 9)")</f>
        <v>0</v>
      </c>
    </row>
    <row r="836" spans="1:43" hidden="1" x14ac:dyDescent="0.2">
      <c r="A836" s="34">
        <v>823</v>
      </c>
      <c r="B836" s="35"/>
      <c r="C836" s="35"/>
      <c r="D836" s="35"/>
      <c r="E836" s="35"/>
      <c r="F836" s="36"/>
      <c r="G836" s="37"/>
      <c r="H836" s="39">
        <f t="shared" si="155"/>
        <v>0</v>
      </c>
      <c r="I836" s="38"/>
      <c r="J836" s="38"/>
      <c r="K836" s="38"/>
      <c r="L836" s="38"/>
      <c r="M836" s="38"/>
      <c r="N836" s="38"/>
      <c r="O836" s="38"/>
      <c r="P836" s="38"/>
      <c r="Q836" s="38"/>
      <c r="R836" s="38"/>
      <c r="S836" s="38"/>
      <c r="T836" s="38"/>
      <c r="U836" s="38"/>
      <c r="V836" s="38"/>
      <c r="W836" s="37"/>
      <c r="Y836" s="40">
        <f t="shared" si="156"/>
        <v>823</v>
      </c>
      <c r="Z836" s="41" t="e">
        <f>IF($G$6="январь",ROUND(#REF!-#REF!,2),IF(#REF!&gt;=#REF!,0,ROUND(#REF!-#REF!,2)))</f>
        <v>#REF!</v>
      </c>
      <c r="AA836" s="32" t="e">
        <f>IF(#REF!&gt;#REF!,#REF!-#REF!,0)</f>
        <v>#REF!</v>
      </c>
      <c r="AB836" s="42" t="e">
        <f>IF($G$6="январь",ROUND(#REF!-#REF!,2),IF(#REF!&gt;=#REF!,0,ROUND(#REF!-#REF!,2)))</f>
        <v>#REF!</v>
      </c>
      <c r="AC836" s="32" t="e">
        <f>IF(#REF!&gt;#REF!,#REF!-#REF!,0)</f>
        <v>#REF!</v>
      </c>
      <c r="AD836" s="32">
        <f t="shared" si="146"/>
        <v>0</v>
      </c>
      <c r="AE836" s="41">
        <f t="shared" si="147"/>
        <v>0</v>
      </c>
      <c r="AF836" s="41">
        <f t="shared" si="148"/>
        <v>0</v>
      </c>
      <c r="AG836" s="41">
        <f t="shared" si="149"/>
        <v>0</v>
      </c>
      <c r="AH836" s="41">
        <f t="shared" si="150"/>
        <v>0</v>
      </c>
      <c r="AI836" s="41">
        <f t="shared" si="151"/>
        <v>0</v>
      </c>
      <c r="AJ836" s="41">
        <f t="shared" si="152"/>
        <v>0</v>
      </c>
      <c r="AK836" s="41">
        <f t="shared" si="153"/>
        <v>0</v>
      </c>
      <c r="AL836" s="41">
        <f t="shared" si="154"/>
        <v>0</v>
      </c>
      <c r="AN836" s="40">
        <f t="shared" si="157"/>
        <v>823</v>
      </c>
      <c r="AO8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6" s="42">
        <f>IF(B836="",0,IF(ISERROR(VLOOKUP(B836,LesName,1,FALSE)),"ошибка в наименовании",0))</f>
        <v>0</v>
      </c>
      <c r="AQ836" s="42">
        <f>IF(OR(AND(LEN(C836)&gt;0,LEN(B836)&gt;0,H836&lt;&gt;0),AND(LEN(C836)=0,LEN(B836)=0,H836=0)),0,"введены не все данные (графы Б, В, 9)")</f>
        <v>0</v>
      </c>
    </row>
    <row r="837" spans="1:43" hidden="1" x14ac:dyDescent="0.2">
      <c r="A837" s="34">
        <v>824</v>
      </c>
      <c r="B837" s="35"/>
      <c r="C837" s="35"/>
      <c r="D837" s="35"/>
      <c r="E837" s="35"/>
      <c r="F837" s="36"/>
      <c r="G837" s="37"/>
      <c r="H837" s="39">
        <f t="shared" si="155"/>
        <v>0</v>
      </c>
      <c r="I837" s="38"/>
      <c r="J837" s="38"/>
      <c r="K837" s="38"/>
      <c r="L837" s="38"/>
      <c r="M837" s="38"/>
      <c r="N837" s="38"/>
      <c r="O837" s="38"/>
      <c r="P837" s="38"/>
      <c r="Q837" s="38"/>
      <c r="R837" s="38"/>
      <c r="S837" s="38"/>
      <c r="T837" s="38"/>
      <c r="U837" s="38"/>
      <c r="V837" s="38"/>
      <c r="W837" s="37"/>
      <c r="Y837" s="40">
        <f t="shared" si="156"/>
        <v>824</v>
      </c>
      <c r="Z837" s="41" t="e">
        <f>IF($G$6="январь",ROUND(#REF!-#REF!,2),IF(#REF!&gt;=#REF!,0,ROUND(#REF!-#REF!,2)))</f>
        <v>#REF!</v>
      </c>
      <c r="AA837" s="32" t="e">
        <f>IF(#REF!&gt;#REF!,#REF!-#REF!,0)</f>
        <v>#REF!</v>
      </c>
      <c r="AB837" s="42" t="e">
        <f>IF($G$6="январь",ROUND(#REF!-#REF!,2),IF(#REF!&gt;=#REF!,0,ROUND(#REF!-#REF!,2)))</f>
        <v>#REF!</v>
      </c>
      <c r="AC837" s="32" t="e">
        <f>IF(#REF!&gt;#REF!,#REF!-#REF!,0)</f>
        <v>#REF!</v>
      </c>
      <c r="AD837" s="32">
        <f t="shared" si="146"/>
        <v>0</v>
      </c>
      <c r="AE837" s="41">
        <f t="shared" si="147"/>
        <v>0</v>
      </c>
      <c r="AF837" s="41">
        <f t="shared" si="148"/>
        <v>0</v>
      </c>
      <c r="AG837" s="41">
        <f t="shared" si="149"/>
        <v>0</v>
      </c>
      <c r="AH837" s="41">
        <f t="shared" si="150"/>
        <v>0</v>
      </c>
      <c r="AI837" s="41">
        <f t="shared" si="151"/>
        <v>0</v>
      </c>
      <c r="AJ837" s="41">
        <f t="shared" si="152"/>
        <v>0</v>
      </c>
      <c r="AK837" s="41">
        <f t="shared" si="153"/>
        <v>0</v>
      </c>
      <c r="AL837" s="41">
        <f t="shared" si="154"/>
        <v>0</v>
      </c>
      <c r="AN837" s="40">
        <f t="shared" si="157"/>
        <v>824</v>
      </c>
      <c r="AO8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7" s="42">
        <f>IF(B837="",0,IF(ISERROR(VLOOKUP(B837,LesName,1,FALSE)),"ошибка в наименовании",0))</f>
        <v>0</v>
      </c>
      <c r="AQ837" s="42">
        <f>IF(OR(AND(LEN(C837)&gt;0,LEN(B837)&gt;0,H837&lt;&gt;0),AND(LEN(C837)=0,LEN(B837)=0,H837=0)),0,"введены не все данные (графы Б, В, 9)")</f>
        <v>0</v>
      </c>
    </row>
    <row r="838" spans="1:43" hidden="1" x14ac:dyDescent="0.2">
      <c r="A838" s="34">
        <v>825</v>
      </c>
      <c r="B838" s="35"/>
      <c r="C838" s="35"/>
      <c r="D838" s="35"/>
      <c r="E838" s="35"/>
      <c r="F838" s="36"/>
      <c r="G838" s="37"/>
      <c r="H838" s="39">
        <f t="shared" si="155"/>
        <v>0</v>
      </c>
      <c r="I838" s="38"/>
      <c r="J838" s="38"/>
      <c r="K838" s="38"/>
      <c r="L838" s="38"/>
      <c r="M838" s="38"/>
      <c r="N838" s="38"/>
      <c r="O838" s="38"/>
      <c r="P838" s="38"/>
      <c r="Q838" s="38"/>
      <c r="R838" s="38"/>
      <c r="S838" s="38"/>
      <c r="T838" s="38"/>
      <c r="U838" s="38"/>
      <c r="V838" s="38"/>
      <c r="W838" s="37"/>
      <c r="Y838" s="40">
        <f t="shared" si="156"/>
        <v>825</v>
      </c>
      <c r="Z838" s="41" t="e">
        <f>IF($G$6="январь",ROUND(#REF!-#REF!,2),IF(#REF!&gt;=#REF!,0,ROUND(#REF!-#REF!,2)))</f>
        <v>#REF!</v>
      </c>
      <c r="AA838" s="32" t="e">
        <f>IF(#REF!&gt;#REF!,#REF!-#REF!,0)</f>
        <v>#REF!</v>
      </c>
      <c r="AB838" s="42" t="e">
        <f>IF($G$6="январь",ROUND(#REF!-#REF!,2),IF(#REF!&gt;=#REF!,0,ROUND(#REF!-#REF!,2)))</f>
        <v>#REF!</v>
      </c>
      <c r="AC838" s="32" t="e">
        <f>IF(#REF!&gt;#REF!,#REF!-#REF!,0)</f>
        <v>#REF!</v>
      </c>
      <c r="AD838" s="32">
        <f t="shared" si="146"/>
        <v>0</v>
      </c>
      <c r="AE838" s="41">
        <f t="shared" si="147"/>
        <v>0</v>
      </c>
      <c r="AF838" s="41">
        <f t="shared" si="148"/>
        <v>0</v>
      </c>
      <c r="AG838" s="41">
        <f t="shared" si="149"/>
        <v>0</v>
      </c>
      <c r="AH838" s="41">
        <f t="shared" si="150"/>
        <v>0</v>
      </c>
      <c r="AI838" s="41">
        <f t="shared" si="151"/>
        <v>0</v>
      </c>
      <c r="AJ838" s="41">
        <f t="shared" si="152"/>
        <v>0</v>
      </c>
      <c r="AK838" s="41">
        <f t="shared" si="153"/>
        <v>0</v>
      </c>
      <c r="AL838" s="41">
        <f t="shared" si="154"/>
        <v>0</v>
      </c>
      <c r="AN838" s="40">
        <f t="shared" si="157"/>
        <v>825</v>
      </c>
      <c r="AO8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8" s="42">
        <f>IF(B838="",0,IF(ISERROR(VLOOKUP(B838,LesName,1,FALSE)),"ошибка в наименовании",0))</f>
        <v>0</v>
      </c>
      <c r="AQ838" s="42">
        <f>IF(OR(AND(LEN(C838)&gt;0,LEN(B838)&gt;0,H838&lt;&gt;0),AND(LEN(C838)=0,LEN(B838)=0,H838=0)),0,"введены не все данные (графы Б, В, 9)")</f>
        <v>0</v>
      </c>
    </row>
    <row r="839" spans="1:43" hidden="1" x14ac:dyDescent="0.2">
      <c r="A839" s="34">
        <v>826</v>
      </c>
      <c r="B839" s="35"/>
      <c r="C839" s="35"/>
      <c r="D839" s="35"/>
      <c r="E839" s="35"/>
      <c r="F839" s="36"/>
      <c r="G839" s="37"/>
      <c r="H839" s="39">
        <f t="shared" si="155"/>
        <v>0</v>
      </c>
      <c r="I839" s="38"/>
      <c r="J839" s="38"/>
      <c r="K839" s="38"/>
      <c r="L839" s="38"/>
      <c r="M839" s="38"/>
      <c r="N839" s="38"/>
      <c r="O839" s="38"/>
      <c r="P839" s="38"/>
      <c r="Q839" s="38"/>
      <c r="R839" s="38"/>
      <c r="S839" s="38"/>
      <c r="T839" s="38"/>
      <c r="U839" s="38"/>
      <c r="V839" s="38"/>
      <c r="W839" s="37"/>
      <c r="Y839" s="40">
        <f t="shared" si="156"/>
        <v>826</v>
      </c>
      <c r="Z839" s="41" t="e">
        <f>IF($G$6="январь",ROUND(#REF!-#REF!,2),IF(#REF!&gt;=#REF!,0,ROUND(#REF!-#REF!,2)))</f>
        <v>#REF!</v>
      </c>
      <c r="AA839" s="32" t="e">
        <f>IF(#REF!&gt;#REF!,#REF!-#REF!,0)</f>
        <v>#REF!</v>
      </c>
      <c r="AB839" s="42" t="e">
        <f>IF($G$6="январь",ROUND(#REF!-#REF!,2),IF(#REF!&gt;=#REF!,0,ROUND(#REF!-#REF!,2)))</f>
        <v>#REF!</v>
      </c>
      <c r="AC839" s="32" t="e">
        <f>IF(#REF!&gt;#REF!,#REF!-#REF!,0)</f>
        <v>#REF!</v>
      </c>
      <c r="AD839" s="32">
        <f t="shared" si="146"/>
        <v>0</v>
      </c>
      <c r="AE839" s="41">
        <f t="shared" si="147"/>
        <v>0</v>
      </c>
      <c r="AF839" s="41">
        <f t="shared" si="148"/>
        <v>0</v>
      </c>
      <c r="AG839" s="41">
        <f t="shared" si="149"/>
        <v>0</v>
      </c>
      <c r="AH839" s="41">
        <f t="shared" si="150"/>
        <v>0</v>
      </c>
      <c r="AI839" s="41">
        <f t="shared" si="151"/>
        <v>0</v>
      </c>
      <c r="AJ839" s="41">
        <f t="shared" si="152"/>
        <v>0</v>
      </c>
      <c r="AK839" s="41">
        <f t="shared" si="153"/>
        <v>0</v>
      </c>
      <c r="AL839" s="41">
        <f t="shared" si="154"/>
        <v>0</v>
      </c>
      <c r="AN839" s="40">
        <f t="shared" si="157"/>
        <v>826</v>
      </c>
      <c r="AO8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39" s="42">
        <f>IF(B839="",0,IF(ISERROR(VLOOKUP(B839,LesName,1,FALSE)),"ошибка в наименовании",0))</f>
        <v>0</v>
      </c>
      <c r="AQ839" s="42">
        <f>IF(OR(AND(LEN(C839)&gt;0,LEN(B839)&gt;0,H839&lt;&gt;0),AND(LEN(C839)=0,LEN(B839)=0,H839=0)),0,"введены не все данные (графы Б, В, 9)")</f>
        <v>0</v>
      </c>
    </row>
    <row r="840" spans="1:43" hidden="1" x14ac:dyDescent="0.2">
      <c r="A840" s="34">
        <v>827</v>
      </c>
      <c r="B840" s="35"/>
      <c r="C840" s="35"/>
      <c r="D840" s="35"/>
      <c r="E840" s="35"/>
      <c r="F840" s="36"/>
      <c r="G840" s="37"/>
      <c r="H840" s="39">
        <f t="shared" si="155"/>
        <v>0</v>
      </c>
      <c r="I840" s="38"/>
      <c r="J840" s="38"/>
      <c r="K840" s="38"/>
      <c r="L840" s="38"/>
      <c r="M840" s="38"/>
      <c r="N840" s="38"/>
      <c r="O840" s="38"/>
      <c r="P840" s="38"/>
      <c r="Q840" s="38"/>
      <c r="R840" s="38"/>
      <c r="S840" s="38"/>
      <c r="T840" s="38"/>
      <c r="U840" s="38"/>
      <c r="V840" s="38"/>
      <c r="W840" s="37"/>
      <c r="Y840" s="40">
        <f t="shared" si="156"/>
        <v>827</v>
      </c>
      <c r="Z840" s="41" t="e">
        <f>IF($G$6="январь",ROUND(#REF!-#REF!,2),IF(#REF!&gt;=#REF!,0,ROUND(#REF!-#REF!,2)))</f>
        <v>#REF!</v>
      </c>
      <c r="AA840" s="32" t="e">
        <f>IF(#REF!&gt;#REF!,#REF!-#REF!,0)</f>
        <v>#REF!</v>
      </c>
      <c r="AB840" s="42" t="e">
        <f>IF($G$6="январь",ROUND(#REF!-#REF!,2),IF(#REF!&gt;=#REF!,0,ROUND(#REF!-#REF!,2)))</f>
        <v>#REF!</v>
      </c>
      <c r="AC840" s="32" t="e">
        <f>IF(#REF!&gt;#REF!,#REF!-#REF!,0)</f>
        <v>#REF!</v>
      </c>
      <c r="AD840" s="32">
        <f t="shared" si="146"/>
        <v>0</v>
      </c>
      <c r="AE840" s="41">
        <f t="shared" si="147"/>
        <v>0</v>
      </c>
      <c r="AF840" s="41">
        <f t="shared" si="148"/>
        <v>0</v>
      </c>
      <c r="AG840" s="41">
        <f t="shared" si="149"/>
        <v>0</v>
      </c>
      <c r="AH840" s="41">
        <f t="shared" si="150"/>
        <v>0</v>
      </c>
      <c r="AI840" s="41">
        <f t="shared" si="151"/>
        <v>0</v>
      </c>
      <c r="AJ840" s="41">
        <f t="shared" si="152"/>
        <v>0</v>
      </c>
      <c r="AK840" s="41">
        <f t="shared" si="153"/>
        <v>0</v>
      </c>
      <c r="AL840" s="41">
        <f t="shared" si="154"/>
        <v>0</v>
      </c>
      <c r="AN840" s="40">
        <f t="shared" si="157"/>
        <v>827</v>
      </c>
      <c r="AO8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0" s="42">
        <f>IF(B840="",0,IF(ISERROR(VLOOKUP(B840,LesName,1,FALSE)),"ошибка в наименовании",0))</f>
        <v>0</v>
      </c>
      <c r="AQ840" s="42">
        <f>IF(OR(AND(LEN(C840)&gt;0,LEN(B840)&gt;0,H840&lt;&gt;0),AND(LEN(C840)=0,LEN(B840)=0,H840=0)),0,"введены не все данные (графы Б, В, 9)")</f>
        <v>0</v>
      </c>
    </row>
    <row r="841" spans="1:43" hidden="1" x14ac:dyDescent="0.2">
      <c r="A841" s="34">
        <v>828</v>
      </c>
      <c r="B841" s="35"/>
      <c r="C841" s="35"/>
      <c r="D841" s="35"/>
      <c r="E841" s="35"/>
      <c r="F841" s="36"/>
      <c r="G841" s="37"/>
      <c r="H841" s="39">
        <f t="shared" si="155"/>
        <v>0</v>
      </c>
      <c r="I841" s="38"/>
      <c r="J841" s="38"/>
      <c r="K841" s="38"/>
      <c r="L841" s="38"/>
      <c r="M841" s="38"/>
      <c r="N841" s="38"/>
      <c r="O841" s="38"/>
      <c r="P841" s="38"/>
      <c r="Q841" s="38"/>
      <c r="R841" s="38"/>
      <c r="S841" s="38"/>
      <c r="T841" s="38"/>
      <c r="U841" s="38"/>
      <c r="V841" s="38"/>
      <c r="W841" s="37"/>
      <c r="Y841" s="40">
        <f t="shared" si="156"/>
        <v>828</v>
      </c>
      <c r="Z841" s="41" t="e">
        <f>IF($G$6="январь",ROUND(#REF!-#REF!,2),IF(#REF!&gt;=#REF!,0,ROUND(#REF!-#REF!,2)))</f>
        <v>#REF!</v>
      </c>
      <c r="AA841" s="32" t="e">
        <f>IF(#REF!&gt;#REF!,#REF!-#REF!,0)</f>
        <v>#REF!</v>
      </c>
      <c r="AB841" s="42" t="e">
        <f>IF($G$6="январь",ROUND(#REF!-#REF!,2),IF(#REF!&gt;=#REF!,0,ROUND(#REF!-#REF!,2)))</f>
        <v>#REF!</v>
      </c>
      <c r="AC841" s="32" t="e">
        <f>IF(#REF!&gt;#REF!,#REF!-#REF!,0)</f>
        <v>#REF!</v>
      </c>
      <c r="AD841" s="32">
        <f t="shared" si="146"/>
        <v>0</v>
      </c>
      <c r="AE841" s="41">
        <f t="shared" si="147"/>
        <v>0</v>
      </c>
      <c r="AF841" s="41">
        <f t="shared" si="148"/>
        <v>0</v>
      </c>
      <c r="AG841" s="41">
        <f t="shared" si="149"/>
        <v>0</v>
      </c>
      <c r="AH841" s="41">
        <f t="shared" si="150"/>
        <v>0</v>
      </c>
      <c r="AI841" s="41">
        <f t="shared" si="151"/>
        <v>0</v>
      </c>
      <c r="AJ841" s="41">
        <f t="shared" si="152"/>
        <v>0</v>
      </c>
      <c r="AK841" s="41">
        <f t="shared" si="153"/>
        <v>0</v>
      </c>
      <c r="AL841" s="41">
        <f t="shared" si="154"/>
        <v>0</v>
      </c>
      <c r="AN841" s="40">
        <f t="shared" si="157"/>
        <v>828</v>
      </c>
      <c r="AO8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1" s="42">
        <f>IF(B841="",0,IF(ISERROR(VLOOKUP(B841,LesName,1,FALSE)),"ошибка в наименовании",0))</f>
        <v>0</v>
      </c>
      <c r="AQ841" s="42">
        <f>IF(OR(AND(LEN(C841)&gt;0,LEN(B841)&gt;0,H841&lt;&gt;0),AND(LEN(C841)=0,LEN(B841)=0,H841=0)),0,"введены не все данные (графы Б, В, 9)")</f>
        <v>0</v>
      </c>
    </row>
    <row r="842" spans="1:43" hidden="1" x14ac:dyDescent="0.2">
      <c r="A842" s="34">
        <v>829</v>
      </c>
      <c r="B842" s="35"/>
      <c r="C842" s="35"/>
      <c r="D842" s="35"/>
      <c r="E842" s="35"/>
      <c r="F842" s="36"/>
      <c r="G842" s="37"/>
      <c r="H842" s="39">
        <f t="shared" si="155"/>
        <v>0</v>
      </c>
      <c r="I842" s="38"/>
      <c r="J842" s="38"/>
      <c r="K842" s="38"/>
      <c r="L842" s="38"/>
      <c r="M842" s="38"/>
      <c r="N842" s="38"/>
      <c r="O842" s="38"/>
      <c r="P842" s="38"/>
      <c r="Q842" s="38"/>
      <c r="R842" s="38"/>
      <c r="S842" s="38"/>
      <c r="T842" s="38"/>
      <c r="U842" s="38"/>
      <c r="V842" s="38"/>
      <c r="W842" s="37"/>
      <c r="Y842" s="40">
        <f t="shared" si="156"/>
        <v>829</v>
      </c>
      <c r="Z842" s="41" t="e">
        <f>IF($G$6="январь",ROUND(#REF!-#REF!,2),IF(#REF!&gt;=#REF!,0,ROUND(#REF!-#REF!,2)))</f>
        <v>#REF!</v>
      </c>
      <c r="AA842" s="32" t="e">
        <f>IF(#REF!&gt;#REF!,#REF!-#REF!,0)</f>
        <v>#REF!</v>
      </c>
      <c r="AB842" s="42" t="e">
        <f>IF($G$6="январь",ROUND(#REF!-#REF!,2),IF(#REF!&gt;=#REF!,0,ROUND(#REF!-#REF!,2)))</f>
        <v>#REF!</v>
      </c>
      <c r="AC842" s="32" t="e">
        <f>IF(#REF!&gt;#REF!,#REF!-#REF!,0)</f>
        <v>#REF!</v>
      </c>
      <c r="AD842" s="32">
        <f t="shared" si="146"/>
        <v>0</v>
      </c>
      <c r="AE842" s="41">
        <f t="shared" si="147"/>
        <v>0</v>
      </c>
      <c r="AF842" s="41">
        <f t="shared" si="148"/>
        <v>0</v>
      </c>
      <c r="AG842" s="41">
        <f t="shared" si="149"/>
        <v>0</v>
      </c>
      <c r="AH842" s="41">
        <f t="shared" si="150"/>
        <v>0</v>
      </c>
      <c r="AI842" s="41">
        <f t="shared" si="151"/>
        <v>0</v>
      </c>
      <c r="AJ842" s="41">
        <f t="shared" si="152"/>
        <v>0</v>
      </c>
      <c r="AK842" s="41">
        <f t="shared" si="153"/>
        <v>0</v>
      </c>
      <c r="AL842" s="41">
        <f t="shared" si="154"/>
        <v>0</v>
      </c>
      <c r="AN842" s="40">
        <f t="shared" si="157"/>
        <v>829</v>
      </c>
      <c r="AO8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2" s="42">
        <f>IF(B842="",0,IF(ISERROR(VLOOKUP(B842,LesName,1,FALSE)),"ошибка в наименовании",0))</f>
        <v>0</v>
      </c>
      <c r="AQ842" s="42">
        <f>IF(OR(AND(LEN(C842)&gt;0,LEN(B842)&gt;0,H842&lt;&gt;0),AND(LEN(C842)=0,LEN(B842)=0,H842=0)),0,"введены не все данные (графы Б, В, 9)")</f>
        <v>0</v>
      </c>
    </row>
    <row r="843" spans="1:43" hidden="1" x14ac:dyDescent="0.2">
      <c r="A843" s="34">
        <v>830</v>
      </c>
      <c r="B843" s="35"/>
      <c r="C843" s="35"/>
      <c r="D843" s="35"/>
      <c r="E843" s="35"/>
      <c r="F843" s="36"/>
      <c r="G843" s="37"/>
      <c r="H843" s="39">
        <f t="shared" si="155"/>
        <v>0</v>
      </c>
      <c r="I843" s="38"/>
      <c r="J843" s="38"/>
      <c r="K843" s="38"/>
      <c r="L843" s="38"/>
      <c r="M843" s="38"/>
      <c r="N843" s="38"/>
      <c r="O843" s="38"/>
      <c r="P843" s="38"/>
      <c r="Q843" s="38"/>
      <c r="R843" s="38"/>
      <c r="S843" s="38"/>
      <c r="T843" s="38"/>
      <c r="U843" s="38"/>
      <c r="V843" s="38"/>
      <c r="W843" s="37"/>
      <c r="Y843" s="40">
        <f t="shared" si="156"/>
        <v>830</v>
      </c>
      <c r="Z843" s="41" t="e">
        <f>IF($G$6="январь",ROUND(#REF!-#REF!,2),IF(#REF!&gt;=#REF!,0,ROUND(#REF!-#REF!,2)))</f>
        <v>#REF!</v>
      </c>
      <c r="AA843" s="32" t="e">
        <f>IF(#REF!&gt;#REF!,#REF!-#REF!,0)</f>
        <v>#REF!</v>
      </c>
      <c r="AB843" s="42" t="e">
        <f>IF($G$6="январь",ROUND(#REF!-#REF!,2),IF(#REF!&gt;=#REF!,0,ROUND(#REF!-#REF!,2)))</f>
        <v>#REF!</v>
      </c>
      <c r="AC843" s="32" t="e">
        <f>IF(#REF!&gt;#REF!,#REF!-#REF!,0)</f>
        <v>#REF!</v>
      </c>
      <c r="AD843" s="32">
        <f t="shared" si="146"/>
        <v>0</v>
      </c>
      <c r="AE843" s="41">
        <f t="shared" si="147"/>
        <v>0</v>
      </c>
      <c r="AF843" s="41">
        <f t="shared" si="148"/>
        <v>0</v>
      </c>
      <c r="AG843" s="41">
        <f t="shared" si="149"/>
        <v>0</v>
      </c>
      <c r="AH843" s="41">
        <f t="shared" si="150"/>
        <v>0</v>
      </c>
      <c r="AI843" s="41">
        <f t="shared" si="151"/>
        <v>0</v>
      </c>
      <c r="AJ843" s="41">
        <f t="shared" si="152"/>
        <v>0</v>
      </c>
      <c r="AK843" s="41">
        <f t="shared" si="153"/>
        <v>0</v>
      </c>
      <c r="AL843" s="41">
        <f t="shared" si="154"/>
        <v>0</v>
      </c>
      <c r="AN843" s="40">
        <f t="shared" si="157"/>
        <v>830</v>
      </c>
      <c r="AO8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3" s="42">
        <f>IF(B843="",0,IF(ISERROR(VLOOKUP(B843,LesName,1,FALSE)),"ошибка в наименовании",0))</f>
        <v>0</v>
      </c>
      <c r="AQ843" s="42">
        <f>IF(OR(AND(LEN(C843)&gt;0,LEN(B843)&gt;0,H843&lt;&gt;0),AND(LEN(C843)=0,LEN(B843)=0,H843=0)),0,"введены не все данные (графы Б, В, 9)")</f>
        <v>0</v>
      </c>
    </row>
    <row r="844" spans="1:43" hidden="1" x14ac:dyDescent="0.2">
      <c r="A844" s="34">
        <v>831</v>
      </c>
      <c r="B844" s="35"/>
      <c r="C844" s="35"/>
      <c r="D844" s="35"/>
      <c r="E844" s="35"/>
      <c r="F844" s="36"/>
      <c r="G844" s="37"/>
      <c r="H844" s="39">
        <f t="shared" si="155"/>
        <v>0</v>
      </c>
      <c r="I844" s="38"/>
      <c r="J844" s="38"/>
      <c r="K844" s="38"/>
      <c r="L844" s="38"/>
      <c r="M844" s="38"/>
      <c r="N844" s="38"/>
      <c r="O844" s="38"/>
      <c r="P844" s="38"/>
      <c r="Q844" s="38"/>
      <c r="R844" s="38"/>
      <c r="S844" s="38"/>
      <c r="T844" s="38"/>
      <c r="U844" s="38"/>
      <c r="V844" s="38"/>
      <c r="W844" s="37"/>
      <c r="Y844" s="40">
        <f t="shared" si="156"/>
        <v>831</v>
      </c>
      <c r="Z844" s="41" t="e">
        <f>IF($G$6="январь",ROUND(#REF!-#REF!,2),IF(#REF!&gt;=#REF!,0,ROUND(#REF!-#REF!,2)))</f>
        <v>#REF!</v>
      </c>
      <c r="AA844" s="32" t="e">
        <f>IF(#REF!&gt;#REF!,#REF!-#REF!,0)</f>
        <v>#REF!</v>
      </c>
      <c r="AB844" s="42" t="e">
        <f>IF($G$6="январь",ROUND(#REF!-#REF!,2),IF(#REF!&gt;=#REF!,0,ROUND(#REF!-#REF!,2)))</f>
        <v>#REF!</v>
      </c>
      <c r="AC844" s="32" t="e">
        <f>IF(#REF!&gt;#REF!,#REF!-#REF!,0)</f>
        <v>#REF!</v>
      </c>
      <c r="AD844" s="32">
        <f t="shared" si="146"/>
        <v>0</v>
      </c>
      <c r="AE844" s="41">
        <f t="shared" si="147"/>
        <v>0</v>
      </c>
      <c r="AF844" s="41">
        <f t="shared" si="148"/>
        <v>0</v>
      </c>
      <c r="AG844" s="41">
        <f t="shared" si="149"/>
        <v>0</v>
      </c>
      <c r="AH844" s="41">
        <f t="shared" si="150"/>
        <v>0</v>
      </c>
      <c r="AI844" s="41">
        <f t="shared" si="151"/>
        <v>0</v>
      </c>
      <c r="AJ844" s="41">
        <f t="shared" si="152"/>
        <v>0</v>
      </c>
      <c r="AK844" s="41">
        <f t="shared" si="153"/>
        <v>0</v>
      </c>
      <c r="AL844" s="41">
        <f t="shared" si="154"/>
        <v>0</v>
      </c>
      <c r="AN844" s="40">
        <f t="shared" si="157"/>
        <v>831</v>
      </c>
      <c r="AO8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4" s="42">
        <f>IF(B844="",0,IF(ISERROR(VLOOKUP(B844,LesName,1,FALSE)),"ошибка в наименовании",0))</f>
        <v>0</v>
      </c>
      <c r="AQ844" s="42">
        <f>IF(OR(AND(LEN(C844)&gt;0,LEN(B844)&gt;0,H844&lt;&gt;0),AND(LEN(C844)=0,LEN(B844)=0,H844=0)),0,"введены не все данные (графы Б, В, 9)")</f>
        <v>0</v>
      </c>
    </row>
    <row r="845" spans="1:43" hidden="1" x14ac:dyDescent="0.2">
      <c r="A845" s="34">
        <v>832</v>
      </c>
      <c r="B845" s="35"/>
      <c r="C845" s="35"/>
      <c r="D845" s="35"/>
      <c r="E845" s="35"/>
      <c r="F845" s="36"/>
      <c r="G845" s="37"/>
      <c r="H845" s="39">
        <f t="shared" si="155"/>
        <v>0</v>
      </c>
      <c r="I845" s="38"/>
      <c r="J845" s="38"/>
      <c r="K845" s="38"/>
      <c r="L845" s="38"/>
      <c r="M845" s="38"/>
      <c r="N845" s="38"/>
      <c r="O845" s="38"/>
      <c r="P845" s="38"/>
      <c r="Q845" s="38"/>
      <c r="R845" s="38"/>
      <c r="S845" s="38"/>
      <c r="T845" s="38"/>
      <c r="U845" s="38"/>
      <c r="V845" s="38"/>
      <c r="W845" s="37"/>
      <c r="Y845" s="40">
        <f t="shared" si="156"/>
        <v>832</v>
      </c>
      <c r="Z845" s="41" t="e">
        <f>IF($G$6="январь",ROUND(#REF!-#REF!,2),IF(#REF!&gt;=#REF!,0,ROUND(#REF!-#REF!,2)))</f>
        <v>#REF!</v>
      </c>
      <c r="AA845" s="32" t="e">
        <f>IF(#REF!&gt;#REF!,#REF!-#REF!,0)</f>
        <v>#REF!</v>
      </c>
      <c r="AB845" s="42" t="e">
        <f>IF($G$6="январь",ROUND(#REF!-#REF!,2),IF(#REF!&gt;=#REF!,0,ROUND(#REF!-#REF!,2)))</f>
        <v>#REF!</v>
      </c>
      <c r="AC845" s="32" t="e">
        <f>IF(#REF!&gt;#REF!,#REF!-#REF!,0)</f>
        <v>#REF!</v>
      </c>
      <c r="AD845" s="32">
        <f t="shared" ref="AD845:AD908" si="158">IF(Q845&gt;H845,H845-Q845,0)</f>
        <v>0</v>
      </c>
      <c r="AE845" s="41">
        <f t="shared" ref="AE845:AE908" si="159">IF(J845&gt;=K845,0,ROUND(J845-K845,2))</f>
        <v>0</v>
      </c>
      <c r="AF845" s="41">
        <f t="shared" ref="AF845:AF908" si="160">IF(H845&gt;=L845,0,ROUND(H845-L845,2))</f>
        <v>0</v>
      </c>
      <c r="AG845" s="41">
        <f t="shared" ref="AG845:AG908" si="161">IF(L845&gt;=M845+N845+O845,0,ROUND(L845-M845-N845-O845,2))</f>
        <v>0</v>
      </c>
      <c r="AH845" s="41">
        <f t="shared" ref="AH845:AH908" si="162">IF(O845&gt;=P845,0,ROUND(O845-P845,2))</f>
        <v>0</v>
      </c>
      <c r="AI845" s="41">
        <f t="shared" ref="AI845:AI908" si="163">IF(H845&gt;=R845,0,ROUND(H845-R845,2))</f>
        <v>0</v>
      </c>
      <c r="AJ845" s="41">
        <f t="shared" ref="AJ845:AJ908" si="164">IF(R845&gt;=S845,0,ROUND(R845-S845,2))</f>
        <v>0</v>
      </c>
      <c r="AK845" s="41">
        <f t="shared" ref="AK845:AK908" si="165">IF(S845&gt;=T845+U845,0,ROUND(S845-T845-U845,2))</f>
        <v>0</v>
      </c>
      <c r="AL845" s="41">
        <f t="shared" ref="AL845:AL908" si="166">IF(T845&gt;=V845,0,ROUND(T845-V845,2))</f>
        <v>0</v>
      </c>
      <c r="AN845" s="40">
        <f t="shared" si="157"/>
        <v>832</v>
      </c>
      <c r="AO8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5" s="42">
        <f>IF(B845="",0,IF(ISERROR(VLOOKUP(B845,LesName,1,FALSE)),"ошибка в наименовании",0))</f>
        <v>0</v>
      </c>
      <c r="AQ845" s="42">
        <f>IF(OR(AND(LEN(C845)&gt;0,LEN(B845)&gt;0,H845&lt;&gt;0),AND(LEN(C845)=0,LEN(B845)=0,H845=0)),0,"введены не все данные (графы Б, В, 9)")</f>
        <v>0</v>
      </c>
    </row>
    <row r="846" spans="1:43" hidden="1" x14ac:dyDescent="0.2">
      <c r="A846" s="34">
        <v>833</v>
      </c>
      <c r="B846" s="35"/>
      <c r="C846" s="35"/>
      <c r="D846" s="35"/>
      <c r="E846" s="35"/>
      <c r="F846" s="36"/>
      <c r="G846" s="37"/>
      <c r="H846" s="39">
        <f t="shared" ref="H846:H909" si="167">I846+J846</f>
        <v>0</v>
      </c>
      <c r="I846" s="38"/>
      <c r="J846" s="38"/>
      <c r="K846" s="38"/>
      <c r="L846" s="38"/>
      <c r="M846" s="38"/>
      <c r="N846" s="38"/>
      <c r="O846" s="38"/>
      <c r="P846" s="38"/>
      <c r="Q846" s="38"/>
      <c r="R846" s="38"/>
      <c r="S846" s="38"/>
      <c r="T846" s="38"/>
      <c r="U846" s="38"/>
      <c r="V846" s="38"/>
      <c r="W846" s="37"/>
      <c r="Y846" s="40">
        <f t="shared" ref="Y846:Y909" si="168">A846</f>
        <v>833</v>
      </c>
      <c r="Z846" s="41" t="e">
        <f>IF($G$6="январь",ROUND(#REF!-#REF!,2),IF(#REF!&gt;=#REF!,0,ROUND(#REF!-#REF!,2)))</f>
        <v>#REF!</v>
      </c>
      <c r="AA846" s="32" t="e">
        <f>IF(#REF!&gt;#REF!,#REF!-#REF!,0)</f>
        <v>#REF!</v>
      </c>
      <c r="AB846" s="42" t="e">
        <f>IF($G$6="январь",ROUND(#REF!-#REF!,2),IF(#REF!&gt;=#REF!,0,ROUND(#REF!-#REF!,2)))</f>
        <v>#REF!</v>
      </c>
      <c r="AC846" s="32" t="e">
        <f>IF(#REF!&gt;#REF!,#REF!-#REF!,0)</f>
        <v>#REF!</v>
      </c>
      <c r="AD846" s="32">
        <f t="shared" si="158"/>
        <v>0</v>
      </c>
      <c r="AE846" s="41">
        <f t="shared" si="159"/>
        <v>0</v>
      </c>
      <c r="AF846" s="41">
        <f t="shared" si="160"/>
        <v>0</v>
      </c>
      <c r="AG846" s="41">
        <f t="shared" si="161"/>
        <v>0</v>
      </c>
      <c r="AH846" s="41">
        <f t="shared" si="162"/>
        <v>0</v>
      </c>
      <c r="AI846" s="41">
        <f t="shared" si="163"/>
        <v>0</v>
      </c>
      <c r="AJ846" s="41">
        <f t="shared" si="164"/>
        <v>0</v>
      </c>
      <c r="AK846" s="41">
        <f t="shared" si="165"/>
        <v>0</v>
      </c>
      <c r="AL846" s="41">
        <f t="shared" si="166"/>
        <v>0</v>
      </c>
      <c r="AN846" s="40">
        <f t="shared" ref="AN846:AN909" si="169">A846</f>
        <v>833</v>
      </c>
      <c r="AO8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6" s="42">
        <f>IF(B846="",0,IF(ISERROR(VLOOKUP(B846,LesName,1,FALSE)),"ошибка в наименовании",0))</f>
        <v>0</v>
      </c>
      <c r="AQ846" s="42">
        <f>IF(OR(AND(LEN(C846)&gt;0,LEN(B846)&gt;0,H846&lt;&gt;0),AND(LEN(C846)=0,LEN(B846)=0,H846=0)),0,"введены не все данные (графы Б, В, 9)")</f>
        <v>0</v>
      </c>
    </row>
    <row r="847" spans="1:43" hidden="1" x14ac:dyDescent="0.2">
      <c r="A847" s="34">
        <v>834</v>
      </c>
      <c r="B847" s="35"/>
      <c r="C847" s="35"/>
      <c r="D847" s="35"/>
      <c r="E847" s="35"/>
      <c r="F847" s="36"/>
      <c r="G847" s="37"/>
      <c r="H847" s="39">
        <f t="shared" si="167"/>
        <v>0</v>
      </c>
      <c r="I847" s="38"/>
      <c r="J847" s="38"/>
      <c r="K847" s="38"/>
      <c r="L847" s="38"/>
      <c r="M847" s="38"/>
      <c r="N847" s="38"/>
      <c r="O847" s="38"/>
      <c r="P847" s="38"/>
      <c r="Q847" s="38"/>
      <c r="R847" s="38"/>
      <c r="S847" s="38"/>
      <c r="T847" s="38"/>
      <c r="U847" s="38"/>
      <c r="V847" s="38"/>
      <c r="W847" s="37"/>
      <c r="Y847" s="40">
        <f t="shared" si="168"/>
        <v>834</v>
      </c>
      <c r="Z847" s="41" t="e">
        <f>IF($G$6="январь",ROUND(#REF!-#REF!,2),IF(#REF!&gt;=#REF!,0,ROUND(#REF!-#REF!,2)))</f>
        <v>#REF!</v>
      </c>
      <c r="AA847" s="32" t="e">
        <f>IF(#REF!&gt;#REF!,#REF!-#REF!,0)</f>
        <v>#REF!</v>
      </c>
      <c r="AB847" s="42" t="e">
        <f>IF($G$6="январь",ROUND(#REF!-#REF!,2),IF(#REF!&gt;=#REF!,0,ROUND(#REF!-#REF!,2)))</f>
        <v>#REF!</v>
      </c>
      <c r="AC847" s="32" t="e">
        <f>IF(#REF!&gt;#REF!,#REF!-#REF!,0)</f>
        <v>#REF!</v>
      </c>
      <c r="AD847" s="32">
        <f t="shared" si="158"/>
        <v>0</v>
      </c>
      <c r="AE847" s="41">
        <f t="shared" si="159"/>
        <v>0</v>
      </c>
      <c r="AF847" s="41">
        <f t="shared" si="160"/>
        <v>0</v>
      </c>
      <c r="AG847" s="41">
        <f t="shared" si="161"/>
        <v>0</v>
      </c>
      <c r="AH847" s="41">
        <f t="shared" si="162"/>
        <v>0</v>
      </c>
      <c r="AI847" s="41">
        <f t="shared" si="163"/>
        <v>0</v>
      </c>
      <c r="AJ847" s="41">
        <f t="shared" si="164"/>
        <v>0</v>
      </c>
      <c r="AK847" s="41">
        <f t="shared" si="165"/>
        <v>0</v>
      </c>
      <c r="AL847" s="41">
        <f t="shared" si="166"/>
        <v>0</v>
      </c>
      <c r="AN847" s="40">
        <f t="shared" si="169"/>
        <v>834</v>
      </c>
      <c r="AO8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7" s="42">
        <f>IF(B847="",0,IF(ISERROR(VLOOKUP(B847,LesName,1,FALSE)),"ошибка в наименовании",0))</f>
        <v>0</v>
      </c>
      <c r="AQ847" s="42">
        <f>IF(OR(AND(LEN(C847)&gt;0,LEN(B847)&gt;0,H847&lt;&gt;0),AND(LEN(C847)=0,LEN(B847)=0,H847=0)),0,"введены не все данные (графы Б, В, 9)")</f>
        <v>0</v>
      </c>
    </row>
    <row r="848" spans="1:43" hidden="1" x14ac:dyDescent="0.2">
      <c r="A848" s="34">
        <v>835</v>
      </c>
      <c r="B848" s="35"/>
      <c r="C848" s="35"/>
      <c r="D848" s="35"/>
      <c r="E848" s="35"/>
      <c r="F848" s="36"/>
      <c r="G848" s="37"/>
      <c r="H848" s="39">
        <f t="shared" si="167"/>
        <v>0</v>
      </c>
      <c r="I848" s="38"/>
      <c r="J848" s="38"/>
      <c r="K848" s="38"/>
      <c r="L848" s="38"/>
      <c r="M848" s="38"/>
      <c r="N848" s="38"/>
      <c r="O848" s="38"/>
      <c r="P848" s="38"/>
      <c r="Q848" s="38"/>
      <c r="R848" s="38"/>
      <c r="S848" s="38"/>
      <c r="T848" s="38"/>
      <c r="U848" s="38"/>
      <c r="V848" s="38"/>
      <c r="W848" s="37"/>
      <c r="Y848" s="40">
        <f t="shared" si="168"/>
        <v>835</v>
      </c>
      <c r="Z848" s="41" t="e">
        <f>IF($G$6="январь",ROUND(#REF!-#REF!,2),IF(#REF!&gt;=#REF!,0,ROUND(#REF!-#REF!,2)))</f>
        <v>#REF!</v>
      </c>
      <c r="AA848" s="32" t="e">
        <f>IF(#REF!&gt;#REF!,#REF!-#REF!,0)</f>
        <v>#REF!</v>
      </c>
      <c r="AB848" s="42" t="e">
        <f>IF($G$6="январь",ROUND(#REF!-#REF!,2),IF(#REF!&gt;=#REF!,0,ROUND(#REF!-#REF!,2)))</f>
        <v>#REF!</v>
      </c>
      <c r="AC848" s="32" t="e">
        <f>IF(#REF!&gt;#REF!,#REF!-#REF!,0)</f>
        <v>#REF!</v>
      </c>
      <c r="AD848" s="32">
        <f t="shared" si="158"/>
        <v>0</v>
      </c>
      <c r="AE848" s="41">
        <f t="shared" si="159"/>
        <v>0</v>
      </c>
      <c r="AF848" s="41">
        <f t="shared" si="160"/>
        <v>0</v>
      </c>
      <c r="AG848" s="41">
        <f t="shared" si="161"/>
        <v>0</v>
      </c>
      <c r="AH848" s="41">
        <f t="shared" si="162"/>
        <v>0</v>
      </c>
      <c r="AI848" s="41">
        <f t="shared" si="163"/>
        <v>0</v>
      </c>
      <c r="AJ848" s="41">
        <f t="shared" si="164"/>
        <v>0</v>
      </c>
      <c r="AK848" s="41">
        <f t="shared" si="165"/>
        <v>0</v>
      </c>
      <c r="AL848" s="41">
        <f t="shared" si="166"/>
        <v>0</v>
      </c>
      <c r="AN848" s="40">
        <f t="shared" si="169"/>
        <v>835</v>
      </c>
      <c r="AO8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8" s="42">
        <f>IF(B848="",0,IF(ISERROR(VLOOKUP(B848,LesName,1,FALSE)),"ошибка в наименовании",0))</f>
        <v>0</v>
      </c>
      <c r="AQ848" s="42">
        <f>IF(OR(AND(LEN(C848)&gt;0,LEN(B848)&gt;0,H848&lt;&gt;0),AND(LEN(C848)=0,LEN(B848)=0,H848=0)),0,"введены не все данные (графы Б, В, 9)")</f>
        <v>0</v>
      </c>
    </row>
    <row r="849" spans="1:43" hidden="1" x14ac:dyDescent="0.2">
      <c r="A849" s="34">
        <v>836</v>
      </c>
      <c r="B849" s="35"/>
      <c r="C849" s="35"/>
      <c r="D849" s="35"/>
      <c r="E849" s="35"/>
      <c r="F849" s="36"/>
      <c r="G849" s="37"/>
      <c r="H849" s="39">
        <f t="shared" si="167"/>
        <v>0</v>
      </c>
      <c r="I849" s="38"/>
      <c r="J849" s="38"/>
      <c r="K849" s="38"/>
      <c r="L849" s="38"/>
      <c r="M849" s="38"/>
      <c r="N849" s="38"/>
      <c r="O849" s="38"/>
      <c r="P849" s="38"/>
      <c r="Q849" s="38"/>
      <c r="R849" s="38"/>
      <c r="S849" s="38"/>
      <c r="T849" s="38"/>
      <c r="U849" s="38"/>
      <c r="V849" s="38"/>
      <c r="W849" s="37"/>
      <c r="Y849" s="40">
        <f t="shared" si="168"/>
        <v>836</v>
      </c>
      <c r="Z849" s="41" t="e">
        <f>IF($G$6="январь",ROUND(#REF!-#REF!,2),IF(#REF!&gt;=#REF!,0,ROUND(#REF!-#REF!,2)))</f>
        <v>#REF!</v>
      </c>
      <c r="AA849" s="32" t="e">
        <f>IF(#REF!&gt;#REF!,#REF!-#REF!,0)</f>
        <v>#REF!</v>
      </c>
      <c r="AB849" s="42" t="e">
        <f>IF($G$6="январь",ROUND(#REF!-#REF!,2),IF(#REF!&gt;=#REF!,0,ROUND(#REF!-#REF!,2)))</f>
        <v>#REF!</v>
      </c>
      <c r="AC849" s="32" t="e">
        <f>IF(#REF!&gt;#REF!,#REF!-#REF!,0)</f>
        <v>#REF!</v>
      </c>
      <c r="AD849" s="32">
        <f t="shared" si="158"/>
        <v>0</v>
      </c>
      <c r="AE849" s="41">
        <f t="shared" si="159"/>
        <v>0</v>
      </c>
      <c r="AF849" s="41">
        <f t="shared" si="160"/>
        <v>0</v>
      </c>
      <c r="AG849" s="41">
        <f t="shared" si="161"/>
        <v>0</v>
      </c>
      <c r="AH849" s="41">
        <f t="shared" si="162"/>
        <v>0</v>
      </c>
      <c r="AI849" s="41">
        <f t="shared" si="163"/>
        <v>0</v>
      </c>
      <c r="AJ849" s="41">
        <f t="shared" si="164"/>
        <v>0</v>
      </c>
      <c r="AK849" s="41">
        <f t="shared" si="165"/>
        <v>0</v>
      </c>
      <c r="AL849" s="41">
        <f t="shared" si="166"/>
        <v>0</v>
      </c>
      <c r="AN849" s="40">
        <f t="shared" si="169"/>
        <v>836</v>
      </c>
      <c r="AO8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49" s="42">
        <f>IF(B849="",0,IF(ISERROR(VLOOKUP(B849,LesName,1,FALSE)),"ошибка в наименовании",0))</f>
        <v>0</v>
      </c>
      <c r="AQ849" s="42">
        <f>IF(OR(AND(LEN(C849)&gt;0,LEN(B849)&gt;0,H849&lt;&gt;0),AND(LEN(C849)=0,LEN(B849)=0,H849=0)),0,"введены не все данные (графы Б, В, 9)")</f>
        <v>0</v>
      </c>
    </row>
    <row r="850" spans="1:43" hidden="1" x14ac:dyDescent="0.2">
      <c r="A850" s="34">
        <v>837</v>
      </c>
      <c r="B850" s="35"/>
      <c r="C850" s="35"/>
      <c r="D850" s="35"/>
      <c r="E850" s="35"/>
      <c r="F850" s="36"/>
      <c r="G850" s="37"/>
      <c r="H850" s="39">
        <f t="shared" si="167"/>
        <v>0</v>
      </c>
      <c r="I850" s="38"/>
      <c r="J850" s="38"/>
      <c r="K850" s="38"/>
      <c r="L850" s="38"/>
      <c r="M850" s="38"/>
      <c r="N850" s="38"/>
      <c r="O850" s="38"/>
      <c r="P850" s="38"/>
      <c r="Q850" s="38"/>
      <c r="R850" s="38"/>
      <c r="S850" s="38"/>
      <c r="T850" s="38"/>
      <c r="U850" s="38"/>
      <c r="V850" s="38"/>
      <c r="W850" s="37"/>
      <c r="Y850" s="40">
        <f t="shared" si="168"/>
        <v>837</v>
      </c>
      <c r="Z850" s="41" t="e">
        <f>IF($G$6="январь",ROUND(#REF!-#REF!,2),IF(#REF!&gt;=#REF!,0,ROUND(#REF!-#REF!,2)))</f>
        <v>#REF!</v>
      </c>
      <c r="AA850" s="32" t="e">
        <f>IF(#REF!&gt;#REF!,#REF!-#REF!,0)</f>
        <v>#REF!</v>
      </c>
      <c r="AB850" s="42" t="e">
        <f>IF($G$6="январь",ROUND(#REF!-#REF!,2),IF(#REF!&gt;=#REF!,0,ROUND(#REF!-#REF!,2)))</f>
        <v>#REF!</v>
      </c>
      <c r="AC850" s="32" t="e">
        <f>IF(#REF!&gt;#REF!,#REF!-#REF!,0)</f>
        <v>#REF!</v>
      </c>
      <c r="AD850" s="32">
        <f t="shared" si="158"/>
        <v>0</v>
      </c>
      <c r="AE850" s="41">
        <f t="shared" si="159"/>
        <v>0</v>
      </c>
      <c r="AF850" s="41">
        <f t="shared" si="160"/>
        <v>0</v>
      </c>
      <c r="AG850" s="41">
        <f t="shared" si="161"/>
        <v>0</v>
      </c>
      <c r="AH850" s="41">
        <f t="shared" si="162"/>
        <v>0</v>
      </c>
      <c r="AI850" s="41">
        <f t="shared" si="163"/>
        <v>0</v>
      </c>
      <c r="AJ850" s="41">
        <f t="shared" si="164"/>
        <v>0</v>
      </c>
      <c r="AK850" s="41">
        <f t="shared" si="165"/>
        <v>0</v>
      </c>
      <c r="AL850" s="41">
        <f t="shared" si="166"/>
        <v>0</v>
      </c>
      <c r="AN850" s="40">
        <f t="shared" si="169"/>
        <v>837</v>
      </c>
      <c r="AO8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0" s="42">
        <f>IF(B850="",0,IF(ISERROR(VLOOKUP(B850,LesName,1,FALSE)),"ошибка в наименовании",0))</f>
        <v>0</v>
      </c>
      <c r="AQ850" s="42">
        <f>IF(OR(AND(LEN(C850)&gt;0,LEN(B850)&gt;0,H850&lt;&gt;0),AND(LEN(C850)=0,LEN(B850)=0,H850=0)),0,"введены не все данные (графы Б, В, 9)")</f>
        <v>0</v>
      </c>
    </row>
    <row r="851" spans="1:43" hidden="1" x14ac:dyDescent="0.2">
      <c r="A851" s="34">
        <v>838</v>
      </c>
      <c r="B851" s="35"/>
      <c r="C851" s="35"/>
      <c r="D851" s="35"/>
      <c r="E851" s="35"/>
      <c r="F851" s="36"/>
      <c r="G851" s="37"/>
      <c r="H851" s="39">
        <f t="shared" si="167"/>
        <v>0</v>
      </c>
      <c r="I851" s="38"/>
      <c r="J851" s="38"/>
      <c r="K851" s="38"/>
      <c r="L851" s="38"/>
      <c r="M851" s="38"/>
      <c r="N851" s="38"/>
      <c r="O851" s="38"/>
      <c r="P851" s="38"/>
      <c r="Q851" s="38"/>
      <c r="R851" s="38"/>
      <c r="S851" s="38"/>
      <c r="T851" s="38"/>
      <c r="U851" s="38"/>
      <c r="V851" s="38"/>
      <c r="W851" s="37"/>
      <c r="Y851" s="40">
        <f t="shared" si="168"/>
        <v>838</v>
      </c>
      <c r="Z851" s="41" t="e">
        <f>IF($G$6="январь",ROUND(#REF!-#REF!,2),IF(#REF!&gt;=#REF!,0,ROUND(#REF!-#REF!,2)))</f>
        <v>#REF!</v>
      </c>
      <c r="AA851" s="32" t="e">
        <f>IF(#REF!&gt;#REF!,#REF!-#REF!,0)</f>
        <v>#REF!</v>
      </c>
      <c r="AB851" s="42" t="e">
        <f>IF($G$6="январь",ROUND(#REF!-#REF!,2),IF(#REF!&gt;=#REF!,0,ROUND(#REF!-#REF!,2)))</f>
        <v>#REF!</v>
      </c>
      <c r="AC851" s="32" t="e">
        <f>IF(#REF!&gt;#REF!,#REF!-#REF!,0)</f>
        <v>#REF!</v>
      </c>
      <c r="AD851" s="32">
        <f t="shared" si="158"/>
        <v>0</v>
      </c>
      <c r="AE851" s="41">
        <f t="shared" si="159"/>
        <v>0</v>
      </c>
      <c r="AF851" s="41">
        <f t="shared" si="160"/>
        <v>0</v>
      </c>
      <c r="AG851" s="41">
        <f t="shared" si="161"/>
        <v>0</v>
      </c>
      <c r="AH851" s="41">
        <f t="shared" si="162"/>
        <v>0</v>
      </c>
      <c r="AI851" s="41">
        <f t="shared" si="163"/>
        <v>0</v>
      </c>
      <c r="AJ851" s="41">
        <f t="shared" si="164"/>
        <v>0</v>
      </c>
      <c r="AK851" s="41">
        <f t="shared" si="165"/>
        <v>0</v>
      </c>
      <c r="AL851" s="41">
        <f t="shared" si="166"/>
        <v>0</v>
      </c>
      <c r="AN851" s="40">
        <f t="shared" si="169"/>
        <v>838</v>
      </c>
      <c r="AO8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1" s="42">
        <f>IF(B851="",0,IF(ISERROR(VLOOKUP(B851,LesName,1,FALSE)),"ошибка в наименовании",0))</f>
        <v>0</v>
      </c>
      <c r="AQ851" s="42">
        <f>IF(OR(AND(LEN(C851)&gt;0,LEN(B851)&gt;0,H851&lt;&gt;0),AND(LEN(C851)=0,LEN(B851)=0,H851=0)),0,"введены не все данные (графы Б, В, 9)")</f>
        <v>0</v>
      </c>
    </row>
    <row r="852" spans="1:43" hidden="1" x14ac:dyDescent="0.2">
      <c r="A852" s="34">
        <v>839</v>
      </c>
      <c r="B852" s="35"/>
      <c r="C852" s="35"/>
      <c r="D852" s="35"/>
      <c r="E852" s="35"/>
      <c r="F852" s="36"/>
      <c r="G852" s="37"/>
      <c r="H852" s="39">
        <f t="shared" si="167"/>
        <v>0</v>
      </c>
      <c r="I852" s="38"/>
      <c r="J852" s="38"/>
      <c r="K852" s="38"/>
      <c r="L852" s="38"/>
      <c r="M852" s="38"/>
      <c r="N852" s="38"/>
      <c r="O852" s="38"/>
      <c r="P852" s="38"/>
      <c r="Q852" s="38"/>
      <c r="R852" s="38"/>
      <c r="S852" s="38"/>
      <c r="T852" s="38"/>
      <c r="U852" s="38"/>
      <c r="V852" s="38"/>
      <c r="W852" s="37"/>
      <c r="Y852" s="40">
        <f t="shared" si="168"/>
        <v>839</v>
      </c>
      <c r="Z852" s="41" t="e">
        <f>IF($G$6="январь",ROUND(#REF!-#REF!,2),IF(#REF!&gt;=#REF!,0,ROUND(#REF!-#REF!,2)))</f>
        <v>#REF!</v>
      </c>
      <c r="AA852" s="32" t="e">
        <f>IF(#REF!&gt;#REF!,#REF!-#REF!,0)</f>
        <v>#REF!</v>
      </c>
      <c r="AB852" s="42" t="e">
        <f>IF($G$6="январь",ROUND(#REF!-#REF!,2),IF(#REF!&gt;=#REF!,0,ROUND(#REF!-#REF!,2)))</f>
        <v>#REF!</v>
      </c>
      <c r="AC852" s="32" t="e">
        <f>IF(#REF!&gt;#REF!,#REF!-#REF!,0)</f>
        <v>#REF!</v>
      </c>
      <c r="AD852" s="32">
        <f t="shared" si="158"/>
        <v>0</v>
      </c>
      <c r="AE852" s="41">
        <f t="shared" si="159"/>
        <v>0</v>
      </c>
      <c r="AF852" s="41">
        <f t="shared" si="160"/>
        <v>0</v>
      </c>
      <c r="AG852" s="41">
        <f t="shared" si="161"/>
        <v>0</v>
      </c>
      <c r="AH852" s="41">
        <f t="shared" si="162"/>
        <v>0</v>
      </c>
      <c r="AI852" s="41">
        <f t="shared" si="163"/>
        <v>0</v>
      </c>
      <c r="AJ852" s="41">
        <f t="shared" si="164"/>
        <v>0</v>
      </c>
      <c r="AK852" s="41">
        <f t="shared" si="165"/>
        <v>0</v>
      </c>
      <c r="AL852" s="41">
        <f t="shared" si="166"/>
        <v>0</v>
      </c>
      <c r="AN852" s="40">
        <f t="shared" si="169"/>
        <v>839</v>
      </c>
      <c r="AO8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2" s="42">
        <f>IF(B852="",0,IF(ISERROR(VLOOKUP(B852,LesName,1,FALSE)),"ошибка в наименовании",0))</f>
        <v>0</v>
      </c>
      <c r="AQ852" s="42">
        <f>IF(OR(AND(LEN(C852)&gt;0,LEN(B852)&gt;0,H852&lt;&gt;0),AND(LEN(C852)=0,LEN(B852)=0,H852=0)),0,"введены не все данные (графы Б, В, 9)")</f>
        <v>0</v>
      </c>
    </row>
    <row r="853" spans="1:43" hidden="1" x14ac:dyDescent="0.2">
      <c r="A853" s="34">
        <v>840</v>
      </c>
      <c r="B853" s="35"/>
      <c r="C853" s="35"/>
      <c r="D853" s="35"/>
      <c r="E853" s="35"/>
      <c r="F853" s="36"/>
      <c r="G853" s="37"/>
      <c r="H853" s="39">
        <f t="shared" si="167"/>
        <v>0</v>
      </c>
      <c r="I853" s="38"/>
      <c r="J853" s="38"/>
      <c r="K853" s="38"/>
      <c r="L853" s="38"/>
      <c r="M853" s="38"/>
      <c r="N853" s="38"/>
      <c r="O853" s="38"/>
      <c r="P853" s="38"/>
      <c r="Q853" s="38"/>
      <c r="R853" s="38"/>
      <c r="S853" s="38"/>
      <c r="T853" s="38"/>
      <c r="U853" s="38"/>
      <c r="V853" s="38"/>
      <c r="W853" s="37"/>
      <c r="Y853" s="40">
        <f t="shared" si="168"/>
        <v>840</v>
      </c>
      <c r="Z853" s="41" t="e">
        <f>IF($G$6="январь",ROUND(#REF!-#REF!,2),IF(#REF!&gt;=#REF!,0,ROUND(#REF!-#REF!,2)))</f>
        <v>#REF!</v>
      </c>
      <c r="AA853" s="32" t="e">
        <f>IF(#REF!&gt;#REF!,#REF!-#REF!,0)</f>
        <v>#REF!</v>
      </c>
      <c r="AB853" s="42" t="e">
        <f>IF($G$6="январь",ROUND(#REF!-#REF!,2),IF(#REF!&gt;=#REF!,0,ROUND(#REF!-#REF!,2)))</f>
        <v>#REF!</v>
      </c>
      <c r="AC853" s="32" t="e">
        <f>IF(#REF!&gt;#REF!,#REF!-#REF!,0)</f>
        <v>#REF!</v>
      </c>
      <c r="AD853" s="32">
        <f t="shared" si="158"/>
        <v>0</v>
      </c>
      <c r="AE853" s="41">
        <f t="shared" si="159"/>
        <v>0</v>
      </c>
      <c r="AF853" s="41">
        <f t="shared" si="160"/>
        <v>0</v>
      </c>
      <c r="AG853" s="41">
        <f t="shared" si="161"/>
        <v>0</v>
      </c>
      <c r="AH853" s="41">
        <f t="shared" si="162"/>
        <v>0</v>
      </c>
      <c r="AI853" s="41">
        <f t="shared" si="163"/>
        <v>0</v>
      </c>
      <c r="AJ853" s="41">
        <f t="shared" si="164"/>
        <v>0</v>
      </c>
      <c r="AK853" s="41">
        <f t="shared" si="165"/>
        <v>0</v>
      </c>
      <c r="AL853" s="41">
        <f t="shared" si="166"/>
        <v>0</v>
      </c>
      <c r="AN853" s="40">
        <f t="shared" si="169"/>
        <v>840</v>
      </c>
      <c r="AO8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3" s="42">
        <f>IF(B853="",0,IF(ISERROR(VLOOKUP(B853,LesName,1,FALSE)),"ошибка в наименовании",0))</f>
        <v>0</v>
      </c>
      <c r="AQ853" s="42">
        <f>IF(OR(AND(LEN(C853)&gt;0,LEN(B853)&gt;0,H853&lt;&gt;0),AND(LEN(C853)=0,LEN(B853)=0,H853=0)),0,"введены не все данные (графы Б, В, 9)")</f>
        <v>0</v>
      </c>
    </row>
    <row r="854" spans="1:43" hidden="1" x14ac:dyDescent="0.2">
      <c r="A854" s="34">
        <v>841</v>
      </c>
      <c r="B854" s="35"/>
      <c r="C854" s="35"/>
      <c r="D854" s="35"/>
      <c r="E854" s="35"/>
      <c r="F854" s="36"/>
      <c r="G854" s="37"/>
      <c r="H854" s="39">
        <f t="shared" si="167"/>
        <v>0</v>
      </c>
      <c r="I854" s="38"/>
      <c r="J854" s="38"/>
      <c r="K854" s="38"/>
      <c r="L854" s="38"/>
      <c r="M854" s="38"/>
      <c r="N854" s="38"/>
      <c r="O854" s="38"/>
      <c r="P854" s="38"/>
      <c r="Q854" s="38"/>
      <c r="R854" s="38"/>
      <c r="S854" s="38"/>
      <c r="T854" s="38"/>
      <c r="U854" s="38"/>
      <c r="V854" s="38"/>
      <c r="W854" s="37"/>
      <c r="Y854" s="40">
        <f t="shared" si="168"/>
        <v>841</v>
      </c>
      <c r="Z854" s="41" t="e">
        <f>IF($G$6="январь",ROUND(#REF!-#REF!,2),IF(#REF!&gt;=#REF!,0,ROUND(#REF!-#REF!,2)))</f>
        <v>#REF!</v>
      </c>
      <c r="AA854" s="32" t="e">
        <f>IF(#REF!&gt;#REF!,#REF!-#REF!,0)</f>
        <v>#REF!</v>
      </c>
      <c r="AB854" s="42" t="e">
        <f>IF($G$6="январь",ROUND(#REF!-#REF!,2),IF(#REF!&gt;=#REF!,0,ROUND(#REF!-#REF!,2)))</f>
        <v>#REF!</v>
      </c>
      <c r="AC854" s="32" t="e">
        <f>IF(#REF!&gt;#REF!,#REF!-#REF!,0)</f>
        <v>#REF!</v>
      </c>
      <c r="AD854" s="32">
        <f t="shared" si="158"/>
        <v>0</v>
      </c>
      <c r="AE854" s="41">
        <f t="shared" si="159"/>
        <v>0</v>
      </c>
      <c r="AF854" s="41">
        <f t="shared" si="160"/>
        <v>0</v>
      </c>
      <c r="AG854" s="41">
        <f t="shared" si="161"/>
        <v>0</v>
      </c>
      <c r="AH854" s="41">
        <f t="shared" si="162"/>
        <v>0</v>
      </c>
      <c r="AI854" s="41">
        <f t="shared" si="163"/>
        <v>0</v>
      </c>
      <c r="AJ854" s="41">
        <f t="shared" si="164"/>
        <v>0</v>
      </c>
      <c r="AK854" s="41">
        <f t="shared" si="165"/>
        <v>0</v>
      </c>
      <c r="AL854" s="41">
        <f t="shared" si="166"/>
        <v>0</v>
      </c>
      <c r="AN854" s="40">
        <f t="shared" si="169"/>
        <v>841</v>
      </c>
      <c r="AO8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4" s="42">
        <f>IF(B854="",0,IF(ISERROR(VLOOKUP(B854,LesName,1,FALSE)),"ошибка в наименовании",0))</f>
        <v>0</v>
      </c>
      <c r="AQ854" s="42">
        <f>IF(OR(AND(LEN(C854)&gt;0,LEN(B854)&gt;0,H854&lt;&gt;0),AND(LEN(C854)=0,LEN(B854)=0,H854=0)),0,"введены не все данные (графы Б, В, 9)")</f>
        <v>0</v>
      </c>
    </row>
    <row r="855" spans="1:43" hidden="1" x14ac:dyDescent="0.2">
      <c r="A855" s="34">
        <v>842</v>
      </c>
      <c r="B855" s="35"/>
      <c r="C855" s="35"/>
      <c r="D855" s="35"/>
      <c r="E855" s="35"/>
      <c r="F855" s="36"/>
      <c r="G855" s="37"/>
      <c r="H855" s="39">
        <f t="shared" si="167"/>
        <v>0</v>
      </c>
      <c r="I855" s="38"/>
      <c r="J855" s="38"/>
      <c r="K855" s="38"/>
      <c r="L855" s="38"/>
      <c r="M855" s="38"/>
      <c r="N855" s="38"/>
      <c r="O855" s="38"/>
      <c r="P855" s="38"/>
      <c r="Q855" s="38"/>
      <c r="R855" s="38"/>
      <c r="S855" s="38"/>
      <c r="T855" s="38"/>
      <c r="U855" s="38"/>
      <c r="V855" s="38"/>
      <c r="W855" s="37"/>
      <c r="Y855" s="40">
        <f t="shared" si="168"/>
        <v>842</v>
      </c>
      <c r="Z855" s="41" t="e">
        <f>IF($G$6="январь",ROUND(#REF!-#REF!,2),IF(#REF!&gt;=#REF!,0,ROUND(#REF!-#REF!,2)))</f>
        <v>#REF!</v>
      </c>
      <c r="AA855" s="32" t="e">
        <f>IF(#REF!&gt;#REF!,#REF!-#REF!,0)</f>
        <v>#REF!</v>
      </c>
      <c r="AB855" s="42" t="e">
        <f>IF($G$6="январь",ROUND(#REF!-#REF!,2),IF(#REF!&gt;=#REF!,0,ROUND(#REF!-#REF!,2)))</f>
        <v>#REF!</v>
      </c>
      <c r="AC855" s="32" t="e">
        <f>IF(#REF!&gt;#REF!,#REF!-#REF!,0)</f>
        <v>#REF!</v>
      </c>
      <c r="AD855" s="32">
        <f t="shared" si="158"/>
        <v>0</v>
      </c>
      <c r="AE855" s="41">
        <f t="shared" si="159"/>
        <v>0</v>
      </c>
      <c r="AF855" s="41">
        <f t="shared" si="160"/>
        <v>0</v>
      </c>
      <c r="AG855" s="41">
        <f t="shared" si="161"/>
        <v>0</v>
      </c>
      <c r="AH855" s="41">
        <f t="shared" si="162"/>
        <v>0</v>
      </c>
      <c r="AI855" s="41">
        <f t="shared" si="163"/>
        <v>0</v>
      </c>
      <c r="AJ855" s="41">
        <f t="shared" si="164"/>
        <v>0</v>
      </c>
      <c r="AK855" s="41">
        <f t="shared" si="165"/>
        <v>0</v>
      </c>
      <c r="AL855" s="41">
        <f t="shared" si="166"/>
        <v>0</v>
      </c>
      <c r="AN855" s="40">
        <f t="shared" si="169"/>
        <v>842</v>
      </c>
      <c r="AO8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5" s="42">
        <f>IF(B855="",0,IF(ISERROR(VLOOKUP(B855,LesName,1,FALSE)),"ошибка в наименовании",0))</f>
        <v>0</v>
      </c>
      <c r="AQ855" s="42">
        <f>IF(OR(AND(LEN(C855)&gt;0,LEN(B855)&gt;0,H855&lt;&gt;0),AND(LEN(C855)=0,LEN(B855)=0,H855=0)),0,"введены не все данные (графы Б, В, 9)")</f>
        <v>0</v>
      </c>
    </row>
    <row r="856" spans="1:43" hidden="1" x14ac:dyDescent="0.2">
      <c r="A856" s="34">
        <v>843</v>
      </c>
      <c r="B856" s="35"/>
      <c r="C856" s="35"/>
      <c r="D856" s="35"/>
      <c r="E856" s="35"/>
      <c r="F856" s="36"/>
      <c r="G856" s="37"/>
      <c r="H856" s="39">
        <f t="shared" si="167"/>
        <v>0</v>
      </c>
      <c r="I856" s="38"/>
      <c r="J856" s="38"/>
      <c r="K856" s="38"/>
      <c r="L856" s="38"/>
      <c r="M856" s="38"/>
      <c r="N856" s="38"/>
      <c r="O856" s="38"/>
      <c r="P856" s="38"/>
      <c r="Q856" s="38"/>
      <c r="R856" s="38"/>
      <c r="S856" s="38"/>
      <c r="T856" s="38"/>
      <c r="U856" s="38"/>
      <c r="V856" s="38"/>
      <c r="W856" s="37"/>
      <c r="Y856" s="40">
        <f t="shared" si="168"/>
        <v>843</v>
      </c>
      <c r="Z856" s="41" t="e">
        <f>IF($G$6="январь",ROUND(#REF!-#REF!,2),IF(#REF!&gt;=#REF!,0,ROUND(#REF!-#REF!,2)))</f>
        <v>#REF!</v>
      </c>
      <c r="AA856" s="32" t="e">
        <f>IF(#REF!&gt;#REF!,#REF!-#REF!,0)</f>
        <v>#REF!</v>
      </c>
      <c r="AB856" s="42" t="e">
        <f>IF($G$6="январь",ROUND(#REF!-#REF!,2),IF(#REF!&gt;=#REF!,0,ROUND(#REF!-#REF!,2)))</f>
        <v>#REF!</v>
      </c>
      <c r="AC856" s="32" t="e">
        <f>IF(#REF!&gt;#REF!,#REF!-#REF!,0)</f>
        <v>#REF!</v>
      </c>
      <c r="AD856" s="32">
        <f t="shared" si="158"/>
        <v>0</v>
      </c>
      <c r="AE856" s="41">
        <f t="shared" si="159"/>
        <v>0</v>
      </c>
      <c r="AF856" s="41">
        <f t="shared" si="160"/>
        <v>0</v>
      </c>
      <c r="AG856" s="41">
        <f t="shared" si="161"/>
        <v>0</v>
      </c>
      <c r="AH856" s="41">
        <f t="shared" si="162"/>
        <v>0</v>
      </c>
      <c r="AI856" s="41">
        <f t="shared" si="163"/>
        <v>0</v>
      </c>
      <c r="AJ856" s="41">
        <f t="shared" si="164"/>
        <v>0</v>
      </c>
      <c r="AK856" s="41">
        <f t="shared" si="165"/>
        <v>0</v>
      </c>
      <c r="AL856" s="41">
        <f t="shared" si="166"/>
        <v>0</v>
      </c>
      <c r="AN856" s="40">
        <f t="shared" si="169"/>
        <v>843</v>
      </c>
      <c r="AO8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6" s="42">
        <f>IF(B856="",0,IF(ISERROR(VLOOKUP(B856,LesName,1,FALSE)),"ошибка в наименовании",0))</f>
        <v>0</v>
      </c>
      <c r="AQ856" s="42">
        <f>IF(OR(AND(LEN(C856)&gt;0,LEN(B856)&gt;0,H856&lt;&gt;0),AND(LEN(C856)=0,LEN(B856)=0,H856=0)),0,"введены не все данные (графы Б, В, 9)")</f>
        <v>0</v>
      </c>
    </row>
    <row r="857" spans="1:43" hidden="1" x14ac:dyDescent="0.2">
      <c r="A857" s="34">
        <v>844</v>
      </c>
      <c r="B857" s="35"/>
      <c r="C857" s="35"/>
      <c r="D857" s="35"/>
      <c r="E857" s="35"/>
      <c r="F857" s="36"/>
      <c r="G857" s="37"/>
      <c r="H857" s="39">
        <f t="shared" si="167"/>
        <v>0</v>
      </c>
      <c r="I857" s="38"/>
      <c r="J857" s="38"/>
      <c r="K857" s="38"/>
      <c r="L857" s="38"/>
      <c r="M857" s="38"/>
      <c r="N857" s="38"/>
      <c r="O857" s="38"/>
      <c r="P857" s="38"/>
      <c r="Q857" s="38"/>
      <c r="R857" s="38"/>
      <c r="S857" s="38"/>
      <c r="T857" s="38"/>
      <c r="U857" s="38"/>
      <c r="V857" s="38"/>
      <c r="W857" s="37"/>
      <c r="Y857" s="40">
        <f t="shared" si="168"/>
        <v>844</v>
      </c>
      <c r="Z857" s="41" t="e">
        <f>IF($G$6="январь",ROUND(#REF!-#REF!,2),IF(#REF!&gt;=#REF!,0,ROUND(#REF!-#REF!,2)))</f>
        <v>#REF!</v>
      </c>
      <c r="AA857" s="32" t="e">
        <f>IF(#REF!&gt;#REF!,#REF!-#REF!,0)</f>
        <v>#REF!</v>
      </c>
      <c r="AB857" s="42" t="e">
        <f>IF($G$6="январь",ROUND(#REF!-#REF!,2),IF(#REF!&gt;=#REF!,0,ROUND(#REF!-#REF!,2)))</f>
        <v>#REF!</v>
      </c>
      <c r="AC857" s="32" t="e">
        <f>IF(#REF!&gt;#REF!,#REF!-#REF!,0)</f>
        <v>#REF!</v>
      </c>
      <c r="AD857" s="32">
        <f t="shared" si="158"/>
        <v>0</v>
      </c>
      <c r="AE857" s="41">
        <f t="shared" si="159"/>
        <v>0</v>
      </c>
      <c r="AF857" s="41">
        <f t="shared" si="160"/>
        <v>0</v>
      </c>
      <c r="AG857" s="41">
        <f t="shared" si="161"/>
        <v>0</v>
      </c>
      <c r="AH857" s="41">
        <f t="shared" si="162"/>
        <v>0</v>
      </c>
      <c r="AI857" s="41">
        <f t="shared" si="163"/>
        <v>0</v>
      </c>
      <c r="AJ857" s="41">
        <f t="shared" si="164"/>
        <v>0</v>
      </c>
      <c r="AK857" s="41">
        <f t="shared" si="165"/>
        <v>0</v>
      </c>
      <c r="AL857" s="41">
        <f t="shared" si="166"/>
        <v>0</v>
      </c>
      <c r="AN857" s="40">
        <f t="shared" si="169"/>
        <v>844</v>
      </c>
      <c r="AO8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7" s="42">
        <f>IF(B857="",0,IF(ISERROR(VLOOKUP(B857,LesName,1,FALSE)),"ошибка в наименовании",0))</f>
        <v>0</v>
      </c>
      <c r="AQ857" s="42">
        <f>IF(OR(AND(LEN(C857)&gt;0,LEN(B857)&gt;0,H857&lt;&gt;0),AND(LEN(C857)=0,LEN(B857)=0,H857=0)),0,"введены не все данные (графы Б, В, 9)")</f>
        <v>0</v>
      </c>
    </row>
    <row r="858" spans="1:43" hidden="1" x14ac:dyDescent="0.2">
      <c r="A858" s="34">
        <v>845</v>
      </c>
      <c r="B858" s="35"/>
      <c r="C858" s="35"/>
      <c r="D858" s="35"/>
      <c r="E858" s="35"/>
      <c r="F858" s="36"/>
      <c r="G858" s="37"/>
      <c r="H858" s="39">
        <f t="shared" si="167"/>
        <v>0</v>
      </c>
      <c r="I858" s="38"/>
      <c r="J858" s="38"/>
      <c r="K858" s="38"/>
      <c r="L858" s="38"/>
      <c r="M858" s="38"/>
      <c r="N858" s="38"/>
      <c r="O858" s="38"/>
      <c r="P858" s="38"/>
      <c r="Q858" s="38"/>
      <c r="R858" s="38"/>
      <c r="S858" s="38"/>
      <c r="T858" s="38"/>
      <c r="U858" s="38"/>
      <c r="V858" s="38"/>
      <c r="W858" s="37"/>
      <c r="Y858" s="40">
        <f t="shared" si="168"/>
        <v>845</v>
      </c>
      <c r="Z858" s="41" t="e">
        <f>IF($G$6="январь",ROUND(#REF!-#REF!,2),IF(#REF!&gt;=#REF!,0,ROUND(#REF!-#REF!,2)))</f>
        <v>#REF!</v>
      </c>
      <c r="AA858" s="32" t="e">
        <f>IF(#REF!&gt;#REF!,#REF!-#REF!,0)</f>
        <v>#REF!</v>
      </c>
      <c r="AB858" s="42" t="e">
        <f>IF($G$6="январь",ROUND(#REF!-#REF!,2),IF(#REF!&gt;=#REF!,0,ROUND(#REF!-#REF!,2)))</f>
        <v>#REF!</v>
      </c>
      <c r="AC858" s="32" t="e">
        <f>IF(#REF!&gt;#REF!,#REF!-#REF!,0)</f>
        <v>#REF!</v>
      </c>
      <c r="AD858" s="32">
        <f t="shared" si="158"/>
        <v>0</v>
      </c>
      <c r="AE858" s="41">
        <f t="shared" si="159"/>
        <v>0</v>
      </c>
      <c r="AF858" s="41">
        <f t="shared" si="160"/>
        <v>0</v>
      </c>
      <c r="AG858" s="41">
        <f t="shared" si="161"/>
        <v>0</v>
      </c>
      <c r="AH858" s="41">
        <f t="shared" si="162"/>
        <v>0</v>
      </c>
      <c r="AI858" s="41">
        <f t="shared" si="163"/>
        <v>0</v>
      </c>
      <c r="AJ858" s="41">
        <f t="shared" si="164"/>
        <v>0</v>
      </c>
      <c r="AK858" s="41">
        <f t="shared" si="165"/>
        <v>0</v>
      </c>
      <c r="AL858" s="41">
        <f t="shared" si="166"/>
        <v>0</v>
      </c>
      <c r="AN858" s="40">
        <f t="shared" si="169"/>
        <v>845</v>
      </c>
      <c r="AO8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8" s="42">
        <f>IF(B858="",0,IF(ISERROR(VLOOKUP(B858,LesName,1,FALSE)),"ошибка в наименовании",0))</f>
        <v>0</v>
      </c>
      <c r="AQ858" s="42">
        <f>IF(OR(AND(LEN(C858)&gt;0,LEN(B858)&gt;0,H858&lt;&gt;0),AND(LEN(C858)=0,LEN(B858)=0,H858=0)),0,"введены не все данные (графы Б, В, 9)")</f>
        <v>0</v>
      </c>
    </row>
    <row r="859" spans="1:43" hidden="1" x14ac:dyDescent="0.2">
      <c r="A859" s="34">
        <v>846</v>
      </c>
      <c r="B859" s="35"/>
      <c r="C859" s="35"/>
      <c r="D859" s="35"/>
      <c r="E859" s="35"/>
      <c r="F859" s="36"/>
      <c r="G859" s="37"/>
      <c r="H859" s="39">
        <f t="shared" si="167"/>
        <v>0</v>
      </c>
      <c r="I859" s="38"/>
      <c r="J859" s="38"/>
      <c r="K859" s="38"/>
      <c r="L859" s="38"/>
      <c r="M859" s="38"/>
      <c r="N859" s="38"/>
      <c r="O859" s="38"/>
      <c r="P859" s="38"/>
      <c r="Q859" s="38"/>
      <c r="R859" s="38"/>
      <c r="S859" s="38"/>
      <c r="T859" s="38"/>
      <c r="U859" s="38"/>
      <c r="V859" s="38"/>
      <c r="W859" s="37"/>
      <c r="Y859" s="40">
        <f t="shared" si="168"/>
        <v>846</v>
      </c>
      <c r="Z859" s="41" t="e">
        <f>IF($G$6="январь",ROUND(#REF!-#REF!,2),IF(#REF!&gt;=#REF!,0,ROUND(#REF!-#REF!,2)))</f>
        <v>#REF!</v>
      </c>
      <c r="AA859" s="32" t="e">
        <f>IF(#REF!&gt;#REF!,#REF!-#REF!,0)</f>
        <v>#REF!</v>
      </c>
      <c r="AB859" s="42" t="e">
        <f>IF($G$6="январь",ROUND(#REF!-#REF!,2),IF(#REF!&gt;=#REF!,0,ROUND(#REF!-#REF!,2)))</f>
        <v>#REF!</v>
      </c>
      <c r="AC859" s="32" t="e">
        <f>IF(#REF!&gt;#REF!,#REF!-#REF!,0)</f>
        <v>#REF!</v>
      </c>
      <c r="AD859" s="32">
        <f t="shared" si="158"/>
        <v>0</v>
      </c>
      <c r="AE859" s="41">
        <f t="shared" si="159"/>
        <v>0</v>
      </c>
      <c r="AF859" s="41">
        <f t="shared" si="160"/>
        <v>0</v>
      </c>
      <c r="AG859" s="41">
        <f t="shared" si="161"/>
        <v>0</v>
      </c>
      <c r="AH859" s="41">
        <f t="shared" si="162"/>
        <v>0</v>
      </c>
      <c r="AI859" s="41">
        <f t="shared" si="163"/>
        <v>0</v>
      </c>
      <c r="AJ859" s="41">
        <f t="shared" si="164"/>
        <v>0</v>
      </c>
      <c r="AK859" s="41">
        <f t="shared" si="165"/>
        <v>0</v>
      </c>
      <c r="AL859" s="41">
        <f t="shared" si="166"/>
        <v>0</v>
      </c>
      <c r="AN859" s="40">
        <f t="shared" si="169"/>
        <v>846</v>
      </c>
      <c r="AO8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59" s="42">
        <f>IF(B859="",0,IF(ISERROR(VLOOKUP(B859,LesName,1,FALSE)),"ошибка в наименовании",0))</f>
        <v>0</v>
      </c>
      <c r="AQ859" s="42">
        <f>IF(OR(AND(LEN(C859)&gt;0,LEN(B859)&gt;0,H859&lt;&gt;0),AND(LEN(C859)=0,LEN(B859)=0,H859=0)),0,"введены не все данные (графы Б, В, 9)")</f>
        <v>0</v>
      </c>
    </row>
    <row r="860" spans="1:43" hidden="1" x14ac:dyDescent="0.2">
      <c r="A860" s="34">
        <v>847</v>
      </c>
      <c r="B860" s="35"/>
      <c r="C860" s="35"/>
      <c r="D860" s="35"/>
      <c r="E860" s="35"/>
      <c r="F860" s="36"/>
      <c r="G860" s="37"/>
      <c r="H860" s="39">
        <f t="shared" si="167"/>
        <v>0</v>
      </c>
      <c r="I860" s="38"/>
      <c r="J860" s="38"/>
      <c r="K860" s="38"/>
      <c r="L860" s="38"/>
      <c r="M860" s="38"/>
      <c r="N860" s="38"/>
      <c r="O860" s="38"/>
      <c r="P860" s="38"/>
      <c r="Q860" s="38"/>
      <c r="R860" s="38"/>
      <c r="S860" s="38"/>
      <c r="T860" s="38"/>
      <c r="U860" s="38"/>
      <c r="V860" s="38"/>
      <c r="W860" s="37"/>
      <c r="Y860" s="40">
        <f t="shared" si="168"/>
        <v>847</v>
      </c>
      <c r="Z860" s="41" t="e">
        <f>IF($G$6="январь",ROUND(#REF!-#REF!,2),IF(#REF!&gt;=#REF!,0,ROUND(#REF!-#REF!,2)))</f>
        <v>#REF!</v>
      </c>
      <c r="AA860" s="32" t="e">
        <f>IF(#REF!&gt;#REF!,#REF!-#REF!,0)</f>
        <v>#REF!</v>
      </c>
      <c r="AB860" s="42" t="e">
        <f>IF($G$6="январь",ROUND(#REF!-#REF!,2),IF(#REF!&gt;=#REF!,0,ROUND(#REF!-#REF!,2)))</f>
        <v>#REF!</v>
      </c>
      <c r="AC860" s="32" t="e">
        <f>IF(#REF!&gt;#REF!,#REF!-#REF!,0)</f>
        <v>#REF!</v>
      </c>
      <c r="AD860" s="32">
        <f t="shared" si="158"/>
        <v>0</v>
      </c>
      <c r="AE860" s="41">
        <f t="shared" si="159"/>
        <v>0</v>
      </c>
      <c r="AF860" s="41">
        <f t="shared" si="160"/>
        <v>0</v>
      </c>
      <c r="AG860" s="41">
        <f t="shared" si="161"/>
        <v>0</v>
      </c>
      <c r="AH860" s="41">
        <f t="shared" si="162"/>
        <v>0</v>
      </c>
      <c r="AI860" s="41">
        <f t="shared" si="163"/>
        <v>0</v>
      </c>
      <c r="AJ860" s="41">
        <f t="shared" si="164"/>
        <v>0</v>
      </c>
      <c r="AK860" s="41">
        <f t="shared" si="165"/>
        <v>0</v>
      </c>
      <c r="AL860" s="41">
        <f t="shared" si="166"/>
        <v>0</v>
      </c>
      <c r="AN860" s="40">
        <f t="shared" si="169"/>
        <v>847</v>
      </c>
      <c r="AO8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0" s="42">
        <f>IF(B860="",0,IF(ISERROR(VLOOKUP(B860,LesName,1,FALSE)),"ошибка в наименовании",0))</f>
        <v>0</v>
      </c>
      <c r="AQ860" s="42">
        <f>IF(OR(AND(LEN(C860)&gt;0,LEN(B860)&gt;0,H860&lt;&gt;0),AND(LEN(C860)=0,LEN(B860)=0,H860=0)),0,"введены не все данные (графы Б, В, 9)")</f>
        <v>0</v>
      </c>
    </row>
    <row r="861" spans="1:43" hidden="1" x14ac:dyDescent="0.2">
      <c r="A861" s="34">
        <v>848</v>
      </c>
      <c r="B861" s="35"/>
      <c r="C861" s="35"/>
      <c r="D861" s="35"/>
      <c r="E861" s="35"/>
      <c r="F861" s="36"/>
      <c r="G861" s="37"/>
      <c r="H861" s="39">
        <f t="shared" si="167"/>
        <v>0</v>
      </c>
      <c r="I861" s="38"/>
      <c r="J861" s="38"/>
      <c r="K861" s="38"/>
      <c r="L861" s="38"/>
      <c r="M861" s="38"/>
      <c r="N861" s="38"/>
      <c r="O861" s="38"/>
      <c r="P861" s="38"/>
      <c r="Q861" s="38"/>
      <c r="R861" s="38"/>
      <c r="S861" s="38"/>
      <c r="T861" s="38"/>
      <c r="U861" s="38"/>
      <c r="V861" s="38"/>
      <c r="W861" s="37"/>
      <c r="Y861" s="40">
        <f t="shared" si="168"/>
        <v>848</v>
      </c>
      <c r="Z861" s="41" t="e">
        <f>IF($G$6="январь",ROUND(#REF!-#REF!,2),IF(#REF!&gt;=#REF!,0,ROUND(#REF!-#REF!,2)))</f>
        <v>#REF!</v>
      </c>
      <c r="AA861" s="32" t="e">
        <f>IF(#REF!&gt;#REF!,#REF!-#REF!,0)</f>
        <v>#REF!</v>
      </c>
      <c r="AB861" s="42" t="e">
        <f>IF($G$6="январь",ROUND(#REF!-#REF!,2),IF(#REF!&gt;=#REF!,0,ROUND(#REF!-#REF!,2)))</f>
        <v>#REF!</v>
      </c>
      <c r="AC861" s="32" t="e">
        <f>IF(#REF!&gt;#REF!,#REF!-#REF!,0)</f>
        <v>#REF!</v>
      </c>
      <c r="AD861" s="32">
        <f t="shared" si="158"/>
        <v>0</v>
      </c>
      <c r="AE861" s="41">
        <f t="shared" si="159"/>
        <v>0</v>
      </c>
      <c r="AF861" s="41">
        <f t="shared" si="160"/>
        <v>0</v>
      </c>
      <c r="AG861" s="41">
        <f t="shared" si="161"/>
        <v>0</v>
      </c>
      <c r="AH861" s="41">
        <f t="shared" si="162"/>
        <v>0</v>
      </c>
      <c r="AI861" s="41">
        <f t="shared" si="163"/>
        <v>0</v>
      </c>
      <c r="AJ861" s="41">
        <f t="shared" si="164"/>
        <v>0</v>
      </c>
      <c r="AK861" s="41">
        <f t="shared" si="165"/>
        <v>0</v>
      </c>
      <c r="AL861" s="41">
        <f t="shared" si="166"/>
        <v>0</v>
      </c>
      <c r="AN861" s="40">
        <f t="shared" si="169"/>
        <v>848</v>
      </c>
      <c r="AO8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1" s="42">
        <f>IF(B861="",0,IF(ISERROR(VLOOKUP(B861,LesName,1,FALSE)),"ошибка в наименовании",0))</f>
        <v>0</v>
      </c>
      <c r="AQ861" s="42">
        <f>IF(OR(AND(LEN(C861)&gt;0,LEN(B861)&gt;0,H861&lt;&gt;0),AND(LEN(C861)=0,LEN(B861)=0,H861=0)),0,"введены не все данные (графы Б, В, 9)")</f>
        <v>0</v>
      </c>
    </row>
    <row r="862" spans="1:43" hidden="1" x14ac:dyDescent="0.2">
      <c r="A862" s="34">
        <v>849</v>
      </c>
      <c r="B862" s="35"/>
      <c r="C862" s="35"/>
      <c r="D862" s="35"/>
      <c r="E862" s="35"/>
      <c r="F862" s="36"/>
      <c r="G862" s="37"/>
      <c r="H862" s="39">
        <f t="shared" si="167"/>
        <v>0</v>
      </c>
      <c r="I862" s="38"/>
      <c r="J862" s="38"/>
      <c r="K862" s="38"/>
      <c r="L862" s="38"/>
      <c r="M862" s="38"/>
      <c r="N862" s="38"/>
      <c r="O862" s="38"/>
      <c r="P862" s="38"/>
      <c r="Q862" s="38"/>
      <c r="R862" s="38"/>
      <c r="S862" s="38"/>
      <c r="T862" s="38"/>
      <c r="U862" s="38"/>
      <c r="V862" s="38"/>
      <c r="W862" s="37"/>
      <c r="Y862" s="40">
        <f t="shared" si="168"/>
        <v>849</v>
      </c>
      <c r="Z862" s="41" t="e">
        <f>IF($G$6="январь",ROUND(#REF!-#REF!,2),IF(#REF!&gt;=#REF!,0,ROUND(#REF!-#REF!,2)))</f>
        <v>#REF!</v>
      </c>
      <c r="AA862" s="32" t="e">
        <f>IF(#REF!&gt;#REF!,#REF!-#REF!,0)</f>
        <v>#REF!</v>
      </c>
      <c r="AB862" s="42" t="e">
        <f>IF($G$6="январь",ROUND(#REF!-#REF!,2),IF(#REF!&gt;=#REF!,0,ROUND(#REF!-#REF!,2)))</f>
        <v>#REF!</v>
      </c>
      <c r="AC862" s="32" t="e">
        <f>IF(#REF!&gt;#REF!,#REF!-#REF!,0)</f>
        <v>#REF!</v>
      </c>
      <c r="AD862" s="32">
        <f t="shared" si="158"/>
        <v>0</v>
      </c>
      <c r="AE862" s="41">
        <f t="shared" si="159"/>
        <v>0</v>
      </c>
      <c r="AF862" s="41">
        <f t="shared" si="160"/>
        <v>0</v>
      </c>
      <c r="AG862" s="41">
        <f t="shared" si="161"/>
        <v>0</v>
      </c>
      <c r="AH862" s="41">
        <f t="shared" si="162"/>
        <v>0</v>
      </c>
      <c r="AI862" s="41">
        <f t="shared" si="163"/>
        <v>0</v>
      </c>
      <c r="AJ862" s="41">
        <f t="shared" si="164"/>
        <v>0</v>
      </c>
      <c r="AK862" s="41">
        <f t="shared" si="165"/>
        <v>0</v>
      </c>
      <c r="AL862" s="41">
        <f t="shared" si="166"/>
        <v>0</v>
      </c>
      <c r="AN862" s="40">
        <f t="shared" si="169"/>
        <v>849</v>
      </c>
      <c r="AO8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2" s="42">
        <f>IF(B862="",0,IF(ISERROR(VLOOKUP(B862,LesName,1,FALSE)),"ошибка в наименовании",0))</f>
        <v>0</v>
      </c>
      <c r="AQ862" s="42">
        <f>IF(OR(AND(LEN(C862)&gt;0,LEN(B862)&gt;0,H862&lt;&gt;0),AND(LEN(C862)=0,LEN(B862)=0,H862=0)),0,"введены не все данные (графы Б, В, 9)")</f>
        <v>0</v>
      </c>
    </row>
    <row r="863" spans="1:43" hidden="1" x14ac:dyDescent="0.2">
      <c r="A863" s="34">
        <v>850</v>
      </c>
      <c r="B863" s="35"/>
      <c r="C863" s="35"/>
      <c r="D863" s="35"/>
      <c r="E863" s="35"/>
      <c r="F863" s="36"/>
      <c r="G863" s="37"/>
      <c r="H863" s="39">
        <f t="shared" si="167"/>
        <v>0</v>
      </c>
      <c r="I863" s="38"/>
      <c r="J863" s="38"/>
      <c r="K863" s="38"/>
      <c r="L863" s="38"/>
      <c r="M863" s="38"/>
      <c r="N863" s="38"/>
      <c r="O863" s="38"/>
      <c r="P863" s="38"/>
      <c r="Q863" s="38"/>
      <c r="R863" s="38"/>
      <c r="S863" s="38"/>
      <c r="T863" s="38"/>
      <c r="U863" s="38"/>
      <c r="V863" s="38"/>
      <c r="W863" s="37"/>
      <c r="Y863" s="40">
        <f t="shared" si="168"/>
        <v>850</v>
      </c>
      <c r="Z863" s="41" t="e">
        <f>IF($G$6="январь",ROUND(#REF!-#REF!,2),IF(#REF!&gt;=#REF!,0,ROUND(#REF!-#REF!,2)))</f>
        <v>#REF!</v>
      </c>
      <c r="AA863" s="32" t="e">
        <f>IF(#REF!&gt;#REF!,#REF!-#REF!,0)</f>
        <v>#REF!</v>
      </c>
      <c r="AB863" s="42" t="e">
        <f>IF($G$6="январь",ROUND(#REF!-#REF!,2),IF(#REF!&gt;=#REF!,0,ROUND(#REF!-#REF!,2)))</f>
        <v>#REF!</v>
      </c>
      <c r="AC863" s="32" t="e">
        <f>IF(#REF!&gt;#REF!,#REF!-#REF!,0)</f>
        <v>#REF!</v>
      </c>
      <c r="AD863" s="32">
        <f t="shared" si="158"/>
        <v>0</v>
      </c>
      <c r="AE863" s="41">
        <f t="shared" si="159"/>
        <v>0</v>
      </c>
      <c r="AF863" s="41">
        <f t="shared" si="160"/>
        <v>0</v>
      </c>
      <c r="AG863" s="41">
        <f t="shared" si="161"/>
        <v>0</v>
      </c>
      <c r="AH863" s="41">
        <f t="shared" si="162"/>
        <v>0</v>
      </c>
      <c r="AI863" s="41">
        <f t="shared" si="163"/>
        <v>0</v>
      </c>
      <c r="AJ863" s="41">
        <f t="shared" si="164"/>
        <v>0</v>
      </c>
      <c r="AK863" s="41">
        <f t="shared" si="165"/>
        <v>0</v>
      </c>
      <c r="AL863" s="41">
        <f t="shared" si="166"/>
        <v>0</v>
      </c>
      <c r="AN863" s="40">
        <f t="shared" si="169"/>
        <v>850</v>
      </c>
      <c r="AO8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3" s="42">
        <f>IF(B863="",0,IF(ISERROR(VLOOKUP(B863,LesName,1,FALSE)),"ошибка в наименовании",0))</f>
        <v>0</v>
      </c>
      <c r="AQ863" s="42">
        <f>IF(OR(AND(LEN(C863)&gt;0,LEN(B863)&gt;0,H863&lt;&gt;0),AND(LEN(C863)=0,LEN(B863)=0,H863=0)),0,"введены не все данные (графы Б, В, 9)")</f>
        <v>0</v>
      </c>
    </row>
    <row r="864" spans="1:43" hidden="1" x14ac:dyDescent="0.2">
      <c r="A864" s="34">
        <v>851</v>
      </c>
      <c r="B864" s="35"/>
      <c r="C864" s="35"/>
      <c r="D864" s="35"/>
      <c r="E864" s="35"/>
      <c r="F864" s="36"/>
      <c r="G864" s="37"/>
      <c r="H864" s="39">
        <f t="shared" si="167"/>
        <v>0</v>
      </c>
      <c r="I864" s="38"/>
      <c r="J864" s="38"/>
      <c r="K864" s="38"/>
      <c r="L864" s="38"/>
      <c r="M864" s="38"/>
      <c r="N864" s="38"/>
      <c r="O864" s="38"/>
      <c r="P864" s="38"/>
      <c r="Q864" s="38"/>
      <c r="R864" s="38"/>
      <c r="S864" s="38"/>
      <c r="T864" s="38"/>
      <c r="U864" s="38"/>
      <c r="V864" s="38"/>
      <c r="W864" s="37"/>
      <c r="Y864" s="40">
        <f t="shared" si="168"/>
        <v>851</v>
      </c>
      <c r="Z864" s="41" t="e">
        <f>IF($G$6="январь",ROUND(#REF!-#REF!,2),IF(#REF!&gt;=#REF!,0,ROUND(#REF!-#REF!,2)))</f>
        <v>#REF!</v>
      </c>
      <c r="AA864" s="32" t="e">
        <f>IF(#REF!&gt;#REF!,#REF!-#REF!,0)</f>
        <v>#REF!</v>
      </c>
      <c r="AB864" s="42" t="e">
        <f>IF($G$6="январь",ROUND(#REF!-#REF!,2),IF(#REF!&gt;=#REF!,0,ROUND(#REF!-#REF!,2)))</f>
        <v>#REF!</v>
      </c>
      <c r="AC864" s="32" t="e">
        <f>IF(#REF!&gt;#REF!,#REF!-#REF!,0)</f>
        <v>#REF!</v>
      </c>
      <c r="AD864" s="32">
        <f t="shared" si="158"/>
        <v>0</v>
      </c>
      <c r="AE864" s="41">
        <f t="shared" si="159"/>
        <v>0</v>
      </c>
      <c r="AF864" s="41">
        <f t="shared" si="160"/>
        <v>0</v>
      </c>
      <c r="AG864" s="41">
        <f t="shared" si="161"/>
        <v>0</v>
      </c>
      <c r="AH864" s="41">
        <f t="shared" si="162"/>
        <v>0</v>
      </c>
      <c r="AI864" s="41">
        <f t="shared" si="163"/>
        <v>0</v>
      </c>
      <c r="AJ864" s="41">
        <f t="shared" si="164"/>
        <v>0</v>
      </c>
      <c r="AK864" s="41">
        <f t="shared" si="165"/>
        <v>0</v>
      </c>
      <c r="AL864" s="41">
        <f t="shared" si="166"/>
        <v>0</v>
      </c>
      <c r="AN864" s="40">
        <f t="shared" si="169"/>
        <v>851</v>
      </c>
      <c r="AO8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4" s="42">
        <f>IF(B864="",0,IF(ISERROR(VLOOKUP(B864,LesName,1,FALSE)),"ошибка в наименовании",0))</f>
        <v>0</v>
      </c>
      <c r="AQ864" s="42">
        <f>IF(OR(AND(LEN(C864)&gt;0,LEN(B864)&gt;0,H864&lt;&gt;0),AND(LEN(C864)=0,LEN(B864)=0,H864=0)),0,"введены не все данные (графы Б, В, 9)")</f>
        <v>0</v>
      </c>
    </row>
    <row r="865" spans="1:43" hidden="1" x14ac:dyDescent="0.2">
      <c r="A865" s="34">
        <v>852</v>
      </c>
      <c r="B865" s="35"/>
      <c r="C865" s="35"/>
      <c r="D865" s="35"/>
      <c r="E865" s="35"/>
      <c r="F865" s="36"/>
      <c r="G865" s="37"/>
      <c r="H865" s="39">
        <f t="shared" si="167"/>
        <v>0</v>
      </c>
      <c r="I865" s="38"/>
      <c r="J865" s="38"/>
      <c r="K865" s="38"/>
      <c r="L865" s="38"/>
      <c r="M865" s="38"/>
      <c r="N865" s="38"/>
      <c r="O865" s="38"/>
      <c r="P865" s="38"/>
      <c r="Q865" s="38"/>
      <c r="R865" s="38"/>
      <c r="S865" s="38"/>
      <c r="T865" s="38"/>
      <c r="U865" s="38"/>
      <c r="V865" s="38"/>
      <c r="W865" s="37"/>
      <c r="Y865" s="40">
        <f t="shared" si="168"/>
        <v>852</v>
      </c>
      <c r="Z865" s="41" t="e">
        <f>IF($G$6="январь",ROUND(#REF!-#REF!,2),IF(#REF!&gt;=#REF!,0,ROUND(#REF!-#REF!,2)))</f>
        <v>#REF!</v>
      </c>
      <c r="AA865" s="32" t="e">
        <f>IF(#REF!&gt;#REF!,#REF!-#REF!,0)</f>
        <v>#REF!</v>
      </c>
      <c r="AB865" s="42" t="e">
        <f>IF($G$6="январь",ROUND(#REF!-#REF!,2),IF(#REF!&gt;=#REF!,0,ROUND(#REF!-#REF!,2)))</f>
        <v>#REF!</v>
      </c>
      <c r="AC865" s="32" t="e">
        <f>IF(#REF!&gt;#REF!,#REF!-#REF!,0)</f>
        <v>#REF!</v>
      </c>
      <c r="AD865" s="32">
        <f t="shared" si="158"/>
        <v>0</v>
      </c>
      <c r="AE865" s="41">
        <f t="shared" si="159"/>
        <v>0</v>
      </c>
      <c r="AF865" s="41">
        <f t="shared" si="160"/>
        <v>0</v>
      </c>
      <c r="AG865" s="41">
        <f t="shared" si="161"/>
        <v>0</v>
      </c>
      <c r="AH865" s="41">
        <f t="shared" si="162"/>
        <v>0</v>
      </c>
      <c r="AI865" s="41">
        <f t="shared" si="163"/>
        <v>0</v>
      </c>
      <c r="AJ865" s="41">
        <f t="shared" si="164"/>
        <v>0</v>
      </c>
      <c r="AK865" s="41">
        <f t="shared" si="165"/>
        <v>0</v>
      </c>
      <c r="AL865" s="41">
        <f t="shared" si="166"/>
        <v>0</v>
      </c>
      <c r="AN865" s="40">
        <f t="shared" si="169"/>
        <v>852</v>
      </c>
      <c r="AO8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5" s="42">
        <f>IF(B865="",0,IF(ISERROR(VLOOKUP(B865,LesName,1,FALSE)),"ошибка в наименовании",0))</f>
        <v>0</v>
      </c>
      <c r="AQ865" s="42">
        <f>IF(OR(AND(LEN(C865)&gt;0,LEN(B865)&gt;0,H865&lt;&gt;0),AND(LEN(C865)=0,LEN(B865)=0,H865=0)),0,"введены не все данные (графы Б, В, 9)")</f>
        <v>0</v>
      </c>
    </row>
    <row r="866" spans="1:43" hidden="1" x14ac:dyDescent="0.2">
      <c r="A866" s="34">
        <v>853</v>
      </c>
      <c r="B866" s="35"/>
      <c r="C866" s="35"/>
      <c r="D866" s="35"/>
      <c r="E866" s="35"/>
      <c r="F866" s="36"/>
      <c r="G866" s="37"/>
      <c r="H866" s="39">
        <f t="shared" si="167"/>
        <v>0</v>
      </c>
      <c r="I866" s="38"/>
      <c r="J866" s="38"/>
      <c r="K866" s="38"/>
      <c r="L866" s="38"/>
      <c r="M866" s="38"/>
      <c r="N866" s="38"/>
      <c r="O866" s="38"/>
      <c r="P866" s="38"/>
      <c r="Q866" s="38"/>
      <c r="R866" s="38"/>
      <c r="S866" s="38"/>
      <c r="T866" s="38"/>
      <c r="U866" s="38"/>
      <c r="V866" s="38"/>
      <c r="W866" s="37"/>
      <c r="Y866" s="40">
        <f t="shared" si="168"/>
        <v>853</v>
      </c>
      <c r="Z866" s="41" t="e">
        <f>IF($G$6="январь",ROUND(#REF!-#REF!,2),IF(#REF!&gt;=#REF!,0,ROUND(#REF!-#REF!,2)))</f>
        <v>#REF!</v>
      </c>
      <c r="AA866" s="32" t="e">
        <f>IF(#REF!&gt;#REF!,#REF!-#REF!,0)</f>
        <v>#REF!</v>
      </c>
      <c r="AB866" s="42" t="e">
        <f>IF($G$6="январь",ROUND(#REF!-#REF!,2),IF(#REF!&gt;=#REF!,0,ROUND(#REF!-#REF!,2)))</f>
        <v>#REF!</v>
      </c>
      <c r="AC866" s="32" t="e">
        <f>IF(#REF!&gt;#REF!,#REF!-#REF!,0)</f>
        <v>#REF!</v>
      </c>
      <c r="AD866" s="32">
        <f t="shared" si="158"/>
        <v>0</v>
      </c>
      <c r="AE866" s="41">
        <f t="shared" si="159"/>
        <v>0</v>
      </c>
      <c r="AF866" s="41">
        <f t="shared" si="160"/>
        <v>0</v>
      </c>
      <c r="AG866" s="41">
        <f t="shared" si="161"/>
        <v>0</v>
      </c>
      <c r="AH866" s="41">
        <f t="shared" si="162"/>
        <v>0</v>
      </c>
      <c r="AI866" s="41">
        <f t="shared" si="163"/>
        <v>0</v>
      </c>
      <c r="AJ866" s="41">
        <f t="shared" si="164"/>
        <v>0</v>
      </c>
      <c r="AK866" s="41">
        <f t="shared" si="165"/>
        <v>0</v>
      </c>
      <c r="AL866" s="41">
        <f t="shared" si="166"/>
        <v>0</v>
      </c>
      <c r="AN866" s="40">
        <f t="shared" si="169"/>
        <v>853</v>
      </c>
      <c r="AO8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6" s="42">
        <f>IF(B866="",0,IF(ISERROR(VLOOKUP(B866,LesName,1,FALSE)),"ошибка в наименовании",0))</f>
        <v>0</v>
      </c>
      <c r="AQ866" s="42">
        <f>IF(OR(AND(LEN(C866)&gt;0,LEN(B866)&gt;0,H866&lt;&gt;0),AND(LEN(C866)=0,LEN(B866)=0,H866=0)),0,"введены не все данные (графы Б, В, 9)")</f>
        <v>0</v>
      </c>
    </row>
    <row r="867" spans="1:43" hidden="1" x14ac:dyDescent="0.2">
      <c r="A867" s="34">
        <v>854</v>
      </c>
      <c r="B867" s="35"/>
      <c r="C867" s="35"/>
      <c r="D867" s="35"/>
      <c r="E867" s="35"/>
      <c r="F867" s="36"/>
      <c r="G867" s="37"/>
      <c r="H867" s="39">
        <f t="shared" si="167"/>
        <v>0</v>
      </c>
      <c r="I867" s="38"/>
      <c r="J867" s="38"/>
      <c r="K867" s="38"/>
      <c r="L867" s="38"/>
      <c r="M867" s="38"/>
      <c r="N867" s="38"/>
      <c r="O867" s="38"/>
      <c r="P867" s="38"/>
      <c r="Q867" s="38"/>
      <c r="R867" s="38"/>
      <c r="S867" s="38"/>
      <c r="T867" s="38"/>
      <c r="U867" s="38"/>
      <c r="V867" s="38"/>
      <c r="W867" s="37"/>
      <c r="Y867" s="40">
        <f t="shared" si="168"/>
        <v>854</v>
      </c>
      <c r="Z867" s="41" t="e">
        <f>IF($G$6="январь",ROUND(#REF!-#REF!,2),IF(#REF!&gt;=#REF!,0,ROUND(#REF!-#REF!,2)))</f>
        <v>#REF!</v>
      </c>
      <c r="AA867" s="32" t="e">
        <f>IF(#REF!&gt;#REF!,#REF!-#REF!,0)</f>
        <v>#REF!</v>
      </c>
      <c r="AB867" s="42" t="e">
        <f>IF($G$6="январь",ROUND(#REF!-#REF!,2),IF(#REF!&gt;=#REF!,0,ROUND(#REF!-#REF!,2)))</f>
        <v>#REF!</v>
      </c>
      <c r="AC867" s="32" t="e">
        <f>IF(#REF!&gt;#REF!,#REF!-#REF!,0)</f>
        <v>#REF!</v>
      </c>
      <c r="AD867" s="32">
        <f t="shared" si="158"/>
        <v>0</v>
      </c>
      <c r="AE867" s="41">
        <f t="shared" si="159"/>
        <v>0</v>
      </c>
      <c r="AF867" s="41">
        <f t="shared" si="160"/>
        <v>0</v>
      </c>
      <c r="AG867" s="41">
        <f t="shared" si="161"/>
        <v>0</v>
      </c>
      <c r="AH867" s="41">
        <f t="shared" si="162"/>
        <v>0</v>
      </c>
      <c r="AI867" s="41">
        <f t="shared" si="163"/>
        <v>0</v>
      </c>
      <c r="AJ867" s="41">
        <f t="shared" si="164"/>
        <v>0</v>
      </c>
      <c r="AK867" s="41">
        <f t="shared" si="165"/>
        <v>0</v>
      </c>
      <c r="AL867" s="41">
        <f t="shared" si="166"/>
        <v>0</v>
      </c>
      <c r="AN867" s="40">
        <f t="shared" si="169"/>
        <v>854</v>
      </c>
      <c r="AO8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7" s="42">
        <f>IF(B867="",0,IF(ISERROR(VLOOKUP(B867,LesName,1,FALSE)),"ошибка в наименовании",0))</f>
        <v>0</v>
      </c>
      <c r="AQ867" s="42">
        <f>IF(OR(AND(LEN(C867)&gt;0,LEN(B867)&gt;0,H867&lt;&gt;0),AND(LEN(C867)=0,LEN(B867)=0,H867=0)),0,"введены не все данные (графы Б, В, 9)")</f>
        <v>0</v>
      </c>
    </row>
    <row r="868" spans="1:43" hidden="1" x14ac:dyDescent="0.2">
      <c r="A868" s="34">
        <v>855</v>
      </c>
      <c r="B868" s="35"/>
      <c r="C868" s="35"/>
      <c r="D868" s="35"/>
      <c r="E868" s="35"/>
      <c r="F868" s="36"/>
      <c r="G868" s="37"/>
      <c r="H868" s="39">
        <f t="shared" si="167"/>
        <v>0</v>
      </c>
      <c r="I868" s="38"/>
      <c r="J868" s="38"/>
      <c r="K868" s="38"/>
      <c r="L868" s="38"/>
      <c r="M868" s="38"/>
      <c r="N868" s="38"/>
      <c r="O868" s="38"/>
      <c r="P868" s="38"/>
      <c r="Q868" s="38"/>
      <c r="R868" s="38"/>
      <c r="S868" s="38"/>
      <c r="T868" s="38"/>
      <c r="U868" s="38"/>
      <c r="V868" s="38"/>
      <c r="W868" s="37"/>
      <c r="Y868" s="40">
        <f t="shared" si="168"/>
        <v>855</v>
      </c>
      <c r="Z868" s="41" t="e">
        <f>IF($G$6="январь",ROUND(#REF!-#REF!,2),IF(#REF!&gt;=#REF!,0,ROUND(#REF!-#REF!,2)))</f>
        <v>#REF!</v>
      </c>
      <c r="AA868" s="32" t="e">
        <f>IF(#REF!&gt;#REF!,#REF!-#REF!,0)</f>
        <v>#REF!</v>
      </c>
      <c r="AB868" s="42" t="e">
        <f>IF($G$6="январь",ROUND(#REF!-#REF!,2),IF(#REF!&gt;=#REF!,0,ROUND(#REF!-#REF!,2)))</f>
        <v>#REF!</v>
      </c>
      <c r="AC868" s="32" t="e">
        <f>IF(#REF!&gt;#REF!,#REF!-#REF!,0)</f>
        <v>#REF!</v>
      </c>
      <c r="AD868" s="32">
        <f t="shared" si="158"/>
        <v>0</v>
      </c>
      <c r="AE868" s="41">
        <f t="shared" si="159"/>
        <v>0</v>
      </c>
      <c r="AF868" s="41">
        <f t="shared" si="160"/>
        <v>0</v>
      </c>
      <c r="AG868" s="41">
        <f t="shared" si="161"/>
        <v>0</v>
      </c>
      <c r="AH868" s="41">
        <f t="shared" si="162"/>
        <v>0</v>
      </c>
      <c r="AI868" s="41">
        <f t="shared" si="163"/>
        <v>0</v>
      </c>
      <c r="AJ868" s="41">
        <f t="shared" si="164"/>
        <v>0</v>
      </c>
      <c r="AK868" s="41">
        <f t="shared" si="165"/>
        <v>0</v>
      </c>
      <c r="AL868" s="41">
        <f t="shared" si="166"/>
        <v>0</v>
      </c>
      <c r="AN868" s="40">
        <f t="shared" si="169"/>
        <v>855</v>
      </c>
      <c r="AO8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8" s="42">
        <f>IF(B868="",0,IF(ISERROR(VLOOKUP(B868,LesName,1,FALSE)),"ошибка в наименовании",0))</f>
        <v>0</v>
      </c>
      <c r="AQ868" s="42">
        <f>IF(OR(AND(LEN(C868)&gt;0,LEN(B868)&gt;0,H868&lt;&gt;0),AND(LEN(C868)=0,LEN(B868)=0,H868=0)),0,"введены не все данные (графы Б, В, 9)")</f>
        <v>0</v>
      </c>
    </row>
    <row r="869" spans="1:43" hidden="1" x14ac:dyDescent="0.2">
      <c r="A869" s="34">
        <v>856</v>
      </c>
      <c r="B869" s="35"/>
      <c r="C869" s="35"/>
      <c r="D869" s="35"/>
      <c r="E869" s="35"/>
      <c r="F869" s="36"/>
      <c r="G869" s="37"/>
      <c r="H869" s="39">
        <f t="shared" si="167"/>
        <v>0</v>
      </c>
      <c r="I869" s="38"/>
      <c r="J869" s="38"/>
      <c r="K869" s="38"/>
      <c r="L869" s="38"/>
      <c r="M869" s="38"/>
      <c r="N869" s="38"/>
      <c r="O869" s="38"/>
      <c r="P869" s="38"/>
      <c r="Q869" s="38"/>
      <c r="R869" s="38"/>
      <c r="S869" s="38"/>
      <c r="T869" s="38"/>
      <c r="U869" s="38"/>
      <c r="V869" s="38"/>
      <c r="W869" s="37"/>
      <c r="Y869" s="40">
        <f t="shared" si="168"/>
        <v>856</v>
      </c>
      <c r="Z869" s="41" t="e">
        <f>IF($G$6="январь",ROUND(#REF!-#REF!,2),IF(#REF!&gt;=#REF!,0,ROUND(#REF!-#REF!,2)))</f>
        <v>#REF!</v>
      </c>
      <c r="AA869" s="32" t="e">
        <f>IF(#REF!&gt;#REF!,#REF!-#REF!,0)</f>
        <v>#REF!</v>
      </c>
      <c r="AB869" s="42" t="e">
        <f>IF($G$6="январь",ROUND(#REF!-#REF!,2),IF(#REF!&gt;=#REF!,0,ROUND(#REF!-#REF!,2)))</f>
        <v>#REF!</v>
      </c>
      <c r="AC869" s="32" t="e">
        <f>IF(#REF!&gt;#REF!,#REF!-#REF!,0)</f>
        <v>#REF!</v>
      </c>
      <c r="AD869" s="32">
        <f t="shared" si="158"/>
        <v>0</v>
      </c>
      <c r="AE869" s="41">
        <f t="shared" si="159"/>
        <v>0</v>
      </c>
      <c r="AF869" s="41">
        <f t="shared" si="160"/>
        <v>0</v>
      </c>
      <c r="AG869" s="41">
        <f t="shared" si="161"/>
        <v>0</v>
      </c>
      <c r="AH869" s="41">
        <f t="shared" si="162"/>
        <v>0</v>
      </c>
      <c r="AI869" s="41">
        <f t="shared" si="163"/>
        <v>0</v>
      </c>
      <c r="AJ869" s="41">
        <f t="shared" si="164"/>
        <v>0</v>
      </c>
      <c r="AK869" s="41">
        <f t="shared" si="165"/>
        <v>0</v>
      </c>
      <c r="AL869" s="41">
        <f t="shared" si="166"/>
        <v>0</v>
      </c>
      <c r="AN869" s="40">
        <f t="shared" si="169"/>
        <v>856</v>
      </c>
      <c r="AO8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69" s="42">
        <f>IF(B869="",0,IF(ISERROR(VLOOKUP(B869,LesName,1,FALSE)),"ошибка в наименовании",0))</f>
        <v>0</v>
      </c>
      <c r="AQ869" s="42">
        <f>IF(OR(AND(LEN(C869)&gt;0,LEN(B869)&gt;0,H869&lt;&gt;0),AND(LEN(C869)=0,LEN(B869)=0,H869=0)),0,"введены не все данные (графы Б, В, 9)")</f>
        <v>0</v>
      </c>
    </row>
    <row r="870" spans="1:43" hidden="1" x14ac:dyDescent="0.2">
      <c r="A870" s="34">
        <v>857</v>
      </c>
      <c r="B870" s="35"/>
      <c r="C870" s="35"/>
      <c r="D870" s="35"/>
      <c r="E870" s="35"/>
      <c r="F870" s="36"/>
      <c r="G870" s="37"/>
      <c r="H870" s="39">
        <f t="shared" si="167"/>
        <v>0</v>
      </c>
      <c r="I870" s="38"/>
      <c r="J870" s="38"/>
      <c r="K870" s="38"/>
      <c r="L870" s="38"/>
      <c r="M870" s="38"/>
      <c r="N870" s="38"/>
      <c r="O870" s="38"/>
      <c r="P870" s="38"/>
      <c r="Q870" s="38"/>
      <c r="R870" s="38"/>
      <c r="S870" s="38"/>
      <c r="T870" s="38"/>
      <c r="U870" s="38"/>
      <c r="V870" s="38"/>
      <c r="W870" s="37"/>
      <c r="Y870" s="40">
        <f t="shared" si="168"/>
        <v>857</v>
      </c>
      <c r="Z870" s="41" t="e">
        <f>IF($G$6="январь",ROUND(#REF!-#REF!,2),IF(#REF!&gt;=#REF!,0,ROUND(#REF!-#REF!,2)))</f>
        <v>#REF!</v>
      </c>
      <c r="AA870" s="32" t="e">
        <f>IF(#REF!&gt;#REF!,#REF!-#REF!,0)</f>
        <v>#REF!</v>
      </c>
      <c r="AB870" s="42" t="e">
        <f>IF($G$6="январь",ROUND(#REF!-#REF!,2),IF(#REF!&gt;=#REF!,0,ROUND(#REF!-#REF!,2)))</f>
        <v>#REF!</v>
      </c>
      <c r="AC870" s="32" t="e">
        <f>IF(#REF!&gt;#REF!,#REF!-#REF!,0)</f>
        <v>#REF!</v>
      </c>
      <c r="AD870" s="32">
        <f t="shared" si="158"/>
        <v>0</v>
      </c>
      <c r="AE870" s="41">
        <f t="shared" si="159"/>
        <v>0</v>
      </c>
      <c r="AF870" s="41">
        <f t="shared" si="160"/>
        <v>0</v>
      </c>
      <c r="AG870" s="41">
        <f t="shared" si="161"/>
        <v>0</v>
      </c>
      <c r="AH870" s="41">
        <f t="shared" si="162"/>
        <v>0</v>
      </c>
      <c r="AI870" s="41">
        <f t="shared" si="163"/>
        <v>0</v>
      </c>
      <c r="AJ870" s="41">
        <f t="shared" si="164"/>
        <v>0</v>
      </c>
      <c r="AK870" s="41">
        <f t="shared" si="165"/>
        <v>0</v>
      </c>
      <c r="AL870" s="41">
        <f t="shared" si="166"/>
        <v>0</v>
      </c>
      <c r="AN870" s="40">
        <f t="shared" si="169"/>
        <v>857</v>
      </c>
      <c r="AO8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0" s="42">
        <f>IF(B870="",0,IF(ISERROR(VLOOKUP(B870,LesName,1,FALSE)),"ошибка в наименовании",0))</f>
        <v>0</v>
      </c>
      <c r="AQ870" s="42">
        <f>IF(OR(AND(LEN(C870)&gt;0,LEN(B870)&gt;0,H870&lt;&gt;0),AND(LEN(C870)=0,LEN(B870)=0,H870=0)),0,"введены не все данные (графы Б, В, 9)")</f>
        <v>0</v>
      </c>
    </row>
    <row r="871" spans="1:43" hidden="1" x14ac:dyDescent="0.2">
      <c r="A871" s="34">
        <v>858</v>
      </c>
      <c r="B871" s="35"/>
      <c r="C871" s="35"/>
      <c r="D871" s="35"/>
      <c r="E871" s="35"/>
      <c r="F871" s="36"/>
      <c r="G871" s="37"/>
      <c r="H871" s="39">
        <f t="shared" si="167"/>
        <v>0</v>
      </c>
      <c r="I871" s="38"/>
      <c r="J871" s="38"/>
      <c r="K871" s="38"/>
      <c r="L871" s="38"/>
      <c r="M871" s="38"/>
      <c r="N871" s="38"/>
      <c r="O871" s="38"/>
      <c r="P871" s="38"/>
      <c r="Q871" s="38"/>
      <c r="R871" s="38"/>
      <c r="S871" s="38"/>
      <c r="T871" s="38"/>
      <c r="U871" s="38"/>
      <c r="V871" s="38"/>
      <c r="W871" s="37"/>
      <c r="Y871" s="40">
        <f t="shared" si="168"/>
        <v>858</v>
      </c>
      <c r="Z871" s="41" t="e">
        <f>IF($G$6="январь",ROUND(#REF!-#REF!,2),IF(#REF!&gt;=#REF!,0,ROUND(#REF!-#REF!,2)))</f>
        <v>#REF!</v>
      </c>
      <c r="AA871" s="32" t="e">
        <f>IF(#REF!&gt;#REF!,#REF!-#REF!,0)</f>
        <v>#REF!</v>
      </c>
      <c r="AB871" s="42" t="e">
        <f>IF($G$6="январь",ROUND(#REF!-#REF!,2),IF(#REF!&gt;=#REF!,0,ROUND(#REF!-#REF!,2)))</f>
        <v>#REF!</v>
      </c>
      <c r="AC871" s="32" t="e">
        <f>IF(#REF!&gt;#REF!,#REF!-#REF!,0)</f>
        <v>#REF!</v>
      </c>
      <c r="AD871" s="32">
        <f t="shared" si="158"/>
        <v>0</v>
      </c>
      <c r="AE871" s="41">
        <f t="shared" si="159"/>
        <v>0</v>
      </c>
      <c r="AF871" s="41">
        <f t="shared" si="160"/>
        <v>0</v>
      </c>
      <c r="AG871" s="41">
        <f t="shared" si="161"/>
        <v>0</v>
      </c>
      <c r="AH871" s="41">
        <f t="shared" si="162"/>
        <v>0</v>
      </c>
      <c r="AI871" s="41">
        <f t="shared" si="163"/>
        <v>0</v>
      </c>
      <c r="AJ871" s="41">
        <f t="shared" si="164"/>
        <v>0</v>
      </c>
      <c r="AK871" s="41">
        <f t="shared" si="165"/>
        <v>0</v>
      </c>
      <c r="AL871" s="41">
        <f t="shared" si="166"/>
        <v>0</v>
      </c>
      <c r="AN871" s="40">
        <f t="shared" si="169"/>
        <v>858</v>
      </c>
      <c r="AO8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1" s="42">
        <f>IF(B871="",0,IF(ISERROR(VLOOKUP(B871,LesName,1,FALSE)),"ошибка в наименовании",0))</f>
        <v>0</v>
      </c>
      <c r="AQ871" s="42">
        <f>IF(OR(AND(LEN(C871)&gt;0,LEN(B871)&gt;0,H871&lt;&gt;0),AND(LEN(C871)=0,LEN(B871)=0,H871=0)),0,"введены не все данные (графы Б, В, 9)")</f>
        <v>0</v>
      </c>
    </row>
    <row r="872" spans="1:43" hidden="1" x14ac:dyDescent="0.2">
      <c r="A872" s="34">
        <v>859</v>
      </c>
      <c r="B872" s="35"/>
      <c r="C872" s="35"/>
      <c r="D872" s="35"/>
      <c r="E872" s="35"/>
      <c r="F872" s="36"/>
      <c r="G872" s="37"/>
      <c r="H872" s="39">
        <f t="shared" si="167"/>
        <v>0</v>
      </c>
      <c r="I872" s="38"/>
      <c r="J872" s="38"/>
      <c r="K872" s="38"/>
      <c r="L872" s="38"/>
      <c r="M872" s="38"/>
      <c r="N872" s="38"/>
      <c r="O872" s="38"/>
      <c r="P872" s="38"/>
      <c r="Q872" s="38"/>
      <c r="R872" s="38"/>
      <c r="S872" s="38"/>
      <c r="T872" s="38"/>
      <c r="U872" s="38"/>
      <c r="V872" s="38"/>
      <c r="W872" s="37"/>
      <c r="Y872" s="40">
        <f t="shared" si="168"/>
        <v>859</v>
      </c>
      <c r="Z872" s="41" t="e">
        <f>IF($G$6="январь",ROUND(#REF!-#REF!,2),IF(#REF!&gt;=#REF!,0,ROUND(#REF!-#REF!,2)))</f>
        <v>#REF!</v>
      </c>
      <c r="AA872" s="32" t="e">
        <f>IF(#REF!&gt;#REF!,#REF!-#REF!,0)</f>
        <v>#REF!</v>
      </c>
      <c r="AB872" s="42" t="e">
        <f>IF($G$6="январь",ROUND(#REF!-#REF!,2),IF(#REF!&gt;=#REF!,0,ROUND(#REF!-#REF!,2)))</f>
        <v>#REF!</v>
      </c>
      <c r="AC872" s="32" t="e">
        <f>IF(#REF!&gt;#REF!,#REF!-#REF!,0)</f>
        <v>#REF!</v>
      </c>
      <c r="AD872" s="32">
        <f t="shared" si="158"/>
        <v>0</v>
      </c>
      <c r="AE872" s="41">
        <f t="shared" si="159"/>
        <v>0</v>
      </c>
      <c r="AF872" s="41">
        <f t="shared" si="160"/>
        <v>0</v>
      </c>
      <c r="AG872" s="41">
        <f t="shared" si="161"/>
        <v>0</v>
      </c>
      <c r="AH872" s="41">
        <f t="shared" si="162"/>
        <v>0</v>
      </c>
      <c r="AI872" s="41">
        <f t="shared" si="163"/>
        <v>0</v>
      </c>
      <c r="AJ872" s="41">
        <f t="shared" si="164"/>
        <v>0</v>
      </c>
      <c r="AK872" s="41">
        <f t="shared" si="165"/>
        <v>0</v>
      </c>
      <c r="AL872" s="41">
        <f t="shared" si="166"/>
        <v>0</v>
      </c>
      <c r="AN872" s="40">
        <f t="shared" si="169"/>
        <v>859</v>
      </c>
      <c r="AO8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2" s="42">
        <f>IF(B872="",0,IF(ISERROR(VLOOKUP(B872,LesName,1,FALSE)),"ошибка в наименовании",0))</f>
        <v>0</v>
      </c>
      <c r="AQ872" s="42">
        <f>IF(OR(AND(LEN(C872)&gt;0,LEN(B872)&gt;0,H872&lt;&gt;0),AND(LEN(C872)=0,LEN(B872)=0,H872=0)),0,"введены не все данные (графы Б, В, 9)")</f>
        <v>0</v>
      </c>
    </row>
    <row r="873" spans="1:43" hidden="1" x14ac:dyDescent="0.2">
      <c r="A873" s="34">
        <v>860</v>
      </c>
      <c r="B873" s="35"/>
      <c r="C873" s="35"/>
      <c r="D873" s="35"/>
      <c r="E873" s="35"/>
      <c r="F873" s="36"/>
      <c r="G873" s="37"/>
      <c r="H873" s="39">
        <f t="shared" si="167"/>
        <v>0</v>
      </c>
      <c r="I873" s="38"/>
      <c r="J873" s="38"/>
      <c r="K873" s="38"/>
      <c r="L873" s="38"/>
      <c r="M873" s="38"/>
      <c r="N873" s="38"/>
      <c r="O873" s="38"/>
      <c r="P873" s="38"/>
      <c r="Q873" s="38"/>
      <c r="R873" s="38"/>
      <c r="S873" s="38"/>
      <c r="T873" s="38"/>
      <c r="U873" s="38"/>
      <c r="V873" s="38"/>
      <c r="W873" s="37"/>
      <c r="Y873" s="40">
        <f t="shared" si="168"/>
        <v>860</v>
      </c>
      <c r="Z873" s="41" t="e">
        <f>IF($G$6="январь",ROUND(#REF!-#REF!,2),IF(#REF!&gt;=#REF!,0,ROUND(#REF!-#REF!,2)))</f>
        <v>#REF!</v>
      </c>
      <c r="AA873" s="32" t="e">
        <f>IF(#REF!&gt;#REF!,#REF!-#REF!,0)</f>
        <v>#REF!</v>
      </c>
      <c r="AB873" s="42" t="e">
        <f>IF($G$6="январь",ROUND(#REF!-#REF!,2),IF(#REF!&gt;=#REF!,0,ROUND(#REF!-#REF!,2)))</f>
        <v>#REF!</v>
      </c>
      <c r="AC873" s="32" t="e">
        <f>IF(#REF!&gt;#REF!,#REF!-#REF!,0)</f>
        <v>#REF!</v>
      </c>
      <c r="AD873" s="32">
        <f t="shared" si="158"/>
        <v>0</v>
      </c>
      <c r="AE873" s="41">
        <f t="shared" si="159"/>
        <v>0</v>
      </c>
      <c r="AF873" s="41">
        <f t="shared" si="160"/>
        <v>0</v>
      </c>
      <c r="AG873" s="41">
        <f t="shared" si="161"/>
        <v>0</v>
      </c>
      <c r="AH873" s="41">
        <f t="shared" si="162"/>
        <v>0</v>
      </c>
      <c r="AI873" s="41">
        <f t="shared" si="163"/>
        <v>0</v>
      </c>
      <c r="AJ873" s="41">
        <f t="shared" si="164"/>
        <v>0</v>
      </c>
      <c r="AK873" s="41">
        <f t="shared" si="165"/>
        <v>0</v>
      </c>
      <c r="AL873" s="41">
        <f t="shared" si="166"/>
        <v>0</v>
      </c>
      <c r="AN873" s="40">
        <f t="shared" si="169"/>
        <v>860</v>
      </c>
      <c r="AO8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3" s="42">
        <f>IF(B873="",0,IF(ISERROR(VLOOKUP(B873,LesName,1,FALSE)),"ошибка в наименовании",0))</f>
        <v>0</v>
      </c>
      <c r="AQ873" s="42">
        <f>IF(OR(AND(LEN(C873)&gt;0,LEN(B873)&gt;0,H873&lt;&gt;0),AND(LEN(C873)=0,LEN(B873)=0,H873=0)),0,"введены не все данные (графы Б, В, 9)")</f>
        <v>0</v>
      </c>
    </row>
    <row r="874" spans="1:43" hidden="1" x14ac:dyDescent="0.2">
      <c r="A874" s="34">
        <v>861</v>
      </c>
      <c r="B874" s="35"/>
      <c r="C874" s="35"/>
      <c r="D874" s="35"/>
      <c r="E874" s="35"/>
      <c r="F874" s="36"/>
      <c r="G874" s="37"/>
      <c r="H874" s="39">
        <f t="shared" si="167"/>
        <v>0</v>
      </c>
      <c r="I874" s="38"/>
      <c r="J874" s="38"/>
      <c r="K874" s="38"/>
      <c r="L874" s="38"/>
      <c r="M874" s="38"/>
      <c r="N874" s="38"/>
      <c r="O874" s="38"/>
      <c r="P874" s="38"/>
      <c r="Q874" s="38"/>
      <c r="R874" s="38"/>
      <c r="S874" s="38"/>
      <c r="T874" s="38"/>
      <c r="U874" s="38"/>
      <c r="V874" s="38"/>
      <c r="W874" s="37"/>
      <c r="Y874" s="40">
        <f t="shared" si="168"/>
        <v>861</v>
      </c>
      <c r="Z874" s="41" t="e">
        <f>IF($G$6="январь",ROUND(#REF!-#REF!,2),IF(#REF!&gt;=#REF!,0,ROUND(#REF!-#REF!,2)))</f>
        <v>#REF!</v>
      </c>
      <c r="AA874" s="32" t="e">
        <f>IF(#REF!&gt;#REF!,#REF!-#REF!,0)</f>
        <v>#REF!</v>
      </c>
      <c r="AB874" s="42" t="e">
        <f>IF($G$6="январь",ROUND(#REF!-#REF!,2),IF(#REF!&gt;=#REF!,0,ROUND(#REF!-#REF!,2)))</f>
        <v>#REF!</v>
      </c>
      <c r="AC874" s="32" t="e">
        <f>IF(#REF!&gt;#REF!,#REF!-#REF!,0)</f>
        <v>#REF!</v>
      </c>
      <c r="AD874" s="32">
        <f t="shared" si="158"/>
        <v>0</v>
      </c>
      <c r="AE874" s="41">
        <f t="shared" si="159"/>
        <v>0</v>
      </c>
      <c r="AF874" s="41">
        <f t="shared" si="160"/>
        <v>0</v>
      </c>
      <c r="AG874" s="41">
        <f t="shared" si="161"/>
        <v>0</v>
      </c>
      <c r="AH874" s="41">
        <f t="shared" si="162"/>
        <v>0</v>
      </c>
      <c r="AI874" s="41">
        <f t="shared" si="163"/>
        <v>0</v>
      </c>
      <c r="AJ874" s="41">
        <f t="shared" si="164"/>
        <v>0</v>
      </c>
      <c r="AK874" s="41">
        <f t="shared" si="165"/>
        <v>0</v>
      </c>
      <c r="AL874" s="41">
        <f t="shared" si="166"/>
        <v>0</v>
      </c>
      <c r="AN874" s="40">
        <f t="shared" si="169"/>
        <v>861</v>
      </c>
      <c r="AO8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4" s="42">
        <f>IF(B874="",0,IF(ISERROR(VLOOKUP(B874,LesName,1,FALSE)),"ошибка в наименовании",0))</f>
        <v>0</v>
      </c>
      <c r="AQ874" s="42">
        <f>IF(OR(AND(LEN(C874)&gt;0,LEN(B874)&gt;0,H874&lt;&gt;0),AND(LEN(C874)=0,LEN(B874)=0,H874=0)),0,"введены не все данные (графы Б, В, 9)")</f>
        <v>0</v>
      </c>
    </row>
    <row r="875" spans="1:43" hidden="1" x14ac:dyDescent="0.2">
      <c r="A875" s="34">
        <v>862</v>
      </c>
      <c r="B875" s="35"/>
      <c r="C875" s="35"/>
      <c r="D875" s="35"/>
      <c r="E875" s="35"/>
      <c r="F875" s="36"/>
      <c r="G875" s="37"/>
      <c r="H875" s="39">
        <f t="shared" si="167"/>
        <v>0</v>
      </c>
      <c r="I875" s="38"/>
      <c r="J875" s="38"/>
      <c r="K875" s="38"/>
      <c r="L875" s="38"/>
      <c r="M875" s="38"/>
      <c r="N875" s="38"/>
      <c r="O875" s="38"/>
      <c r="P875" s="38"/>
      <c r="Q875" s="38"/>
      <c r="R875" s="38"/>
      <c r="S875" s="38"/>
      <c r="T875" s="38"/>
      <c r="U875" s="38"/>
      <c r="V875" s="38"/>
      <c r="W875" s="37"/>
      <c r="Y875" s="40">
        <f t="shared" si="168"/>
        <v>862</v>
      </c>
      <c r="Z875" s="41" t="e">
        <f>IF($G$6="январь",ROUND(#REF!-#REF!,2),IF(#REF!&gt;=#REF!,0,ROUND(#REF!-#REF!,2)))</f>
        <v>#REF!</v>
      </c>
      <c r="AA875" s="32" t="e">
        <f>IF(#REF!&gt;#REF!,#REF!-#REF!,0)</f>
        <v>#REF!</v>
      </c>
      <c r="AB875" s="42" t="e">
        <f>IF($G$6="январь",ROUND(#REF!-#REF!,2),IF(#REF!&gt;=#REF!,0,ROUND(#REF!-#REF!,2)))</f>
        <v>#REF!</v>
      </c>
      <c r="AC875" s="32" t="e">
        <f>IF(#REF!&gt;#REF!,#REF!-#REF!,0)</f>
        <v>#REF!</v>
      </c>
      <c r="AD875" s="32">
        <f t="shared" si="158"/>
        <v>0</v>
      </c>
      <c r="AE875" s="41">
        <f t="shared" si="159"/>
        <v>0</v>
      </c>
      <c r="AF875" s="41">
        <f t="shared" si="160"/>
        <v>0</v>
      </c>
      <c r="AG875" s="41">
        <f t="shared" si="161"/>
        <v>0</v>
      </c>
      <c r="AH875" s="41">
        <f t="shared" si="162"/>
        <v>0</v>
      </c>
      <c r="AI875" s="41">
        <f t="shared" si="163"/>
        <v>0</v>
      </c>
      <c r="AJ875" s="41">
        <f t="shared" si="164"/>
        <v>0</v>
      </c>
      <c r="AK875" s="41">
        <f t="shared" si="165"/>
        <v>0</v>
      </c>
      <c r="AL875" s="41">
        <f t="shared" si="166"/>
        <v>0</v>
      </c>
      <c r="AN875" s="40">
        <f t="shared" si="169"/>
        <v>862</v>
      </c>
      <c r="AO8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5" s="42">
        <f>IF(B875="",0,IF(ISERROR(VLOOKUP(B875,LesName,1,FALSE)),"ошибка в наименовании",0))</f>
        <v>0</v>
      </c>
      <c r="AQ875" s="42">
        <f>IF(OR(AND(LEN(C875)&gt;0,LEN(B875)&gt;0,H875&lt;&gt;0),AND(LEN(C875)=0,LEN(B875)=0,H875=0)),0,"введены не все данные (графы Б, В, 9)")</f>
        <v>0</v>
      </c>
    </row>
    <row r="876" spans="1:43" hidden="1" x14ac:dyDescent="0.2">
      <c r="A876" s="34">
        <v>863</v>
      </c>
      <c r="B876" s="35"/>
      <c r="C876" s="35"/>
      <c r="D876" s="35"/>
      <c r="E876" s="35"/>
      <c r="F876" s="36"/>
      <c r="G876" s="37"/>
      <c r="H876" s="39">
        <f t="shared" si="167"/>
        <v>0</v>
      </c>
      <c r="I876" s="38"/>
      <c r="J876" s="38"/>
      <c r="K876" s="38"/>
      <c r="L876" s="38"/>
      <c r="M876" s="38"/>
      <c r="N876" s="38"/>
      <c r="O876" s="38"/>
      <c r="P876" s="38"/>
      <c r="Q876" s="38"/>
      <c r="R876" s="38"/>
      <c r="S876" s="38"/>
      <c r="T876" s="38"/>
      <c r="U876" s="38"/>
      <c r="V876" s="38"/>
      <c r="W876" s="37"/>
      <c r="Y876" s="40">
        <f t="shared" si="168"/>
        <v>863</v>
      </c>
      <c r="Z876" s="41" t="e">
        <f>IF($G$6="январь",ROUND(#REF!-#REF!,2),IF(#REF!&gt;=#REF!,0,ROUND(#REF!-#REF!,2)))</f>
        <v>#REF!</v>
      </c>
      <c r="AA876" s="32" t="e">
        <f>IF(#REF!&gt;#REF!,#REF!-#REF!,0)</f>
        <v>#REF!</v>
      </c>
      <c r="AB876" s="42" t="e">
        <f>IF($G$6="январь",ROUND(#REF!-#REF!,2),IF(#REF!&gt;=#REF!,0,ROUND(#REF!-#REF!,2)))</f>
        <v>#REF!</v>
      </c>
      <c r="AC876" s="32" t="e">
        <f>IF(#REF!&gt;#REF!,#REF!-#REF!,0)</f>
        <v>#REF!</v>
      </c>
      <c r="AD876" s="32">
        <f t="shared" si="158"/>
        <v>0</v>
      </c>
      <c r="AE876" s="41">
        <f t="shared" si="159"/>
        <v>0</v>
      </c>
      <c r="AF876" s="41">
        <f t="shared" si="160"/>
        <v>0</v>
      </c>
      <c r="AG876" s="41">
        <f t="shared" si="161"/>
        <v>0</v>
      </c>
      <c r="AH876" s="41">
        <f t="shared" si="162"/>
        <v>0</v>
      </c>
      <c r="AI876" s="41">
        <f t="shared" si="163"/>
        <v>0</v>
      </c>
      <c r="AJ876" s="41">
        <f t="shared" si="164"/>
        <v>0</v>
      </c>
      <c r="AK876" s="41">
        <f t="shared" si="165"/>
        <v>0</v>
      </c>
      <c r="AL876" s="41">
        <f t="shared" si="166"/>
        <v>0</v>
      </c>
      <c r="AN876" s="40">
        <f t="shared" si="169"/>
        <v>863</v>
      </c>
      <c r="AO8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6" s="42">
        <f>IF(B876="",0,IF(ISERROR(VLOOKUP(B876,LesName,1,FALSE)),"ошибка в наименовании",0))</f>
        <v>0</v>
      </c>
      <c r="AQ876" s="42">
        <f>IF(OR(AND(LEN(C876)&gt;0,LEN(B876)&gt;0,H876&lt;&gt;0),AND(LEN(C876)=0,LEN(B876)=0,H876=0)),0,"введены не все данные (графы Б, В, 9)")</f>
        <v>0</v>
      </c>
    </row>
    <row r="877" spans="1:43" ht="12.75" hidden="1" customHeight="1" x14ac:dyDescent="0.2">
      <c r="A877" s="34">
        <v>864</v>
      </c>
      <c r="B877" s="35"/>
      <c r="C877" s="35"/>
      <c r="D877" s="35"/>
      <c r="E877" s="35"/>
      <c r="F877" s="36"/>
      <c r="G877" s="37"/>
      <c r="H877" s="39">
        <f t="shared" si="167"/>
        <v>0</v>
      </c>
      <c r="I877" s="38"/>
      <c r="J877" s="38"/>
      <c r="K877" s="38"/>
      <c r="L877" s="38"/>
      <c r="M877" s="38"/>
      <c r="N877" s="38"/>
      <c r="O877" s="38"/>
      <c r="P877" s="38"/>
      <c r="Q877" s="38"/>
      <c r="R877" s="38"/>
      <c r="S877" s="38"/>
      <c r="T877" s="38"/>
      <c r="U877" s="38"/>
      <c r="V877" s="38"/>
      <c r="W877" s="37"/>
      <c r="Y877" s="40">
        <f t="shared" si="168"/>
        <v>864</v>
      </c>
      <c r="Z877" s="41" t="e">
        <f>IF($G$6="январь",ROUND(#REF!-#REF!,2),IF(#REF!&gt;=#REF!,0,ROUND(#REF!-#REF!,2)))</f>
        <v>#REF!</v>
      </c>
      <c r="AA877" s="32" t="e">
        <f>IF(#REF!&gt;#REF!,#REF!-#REF!,0)</f>
        <v>#REF!</v>
      </c>
      <c r="AB877" s="42" t="e">
        <f>IF($G$6="январь",ROUND(#REF!-#REF!,2),IF(#REF!&gt;=#REF!,0,ROUND(#REF!-#REF!,2)))</f>
        <v>#REF!</v>
      </c>
      <c r="AC877" s="32" t="e">
        <f>IF(#REF!&gt;#REF!,#REF!-#REF!,0)</f>
        <v>#REF!</v>
      </c>
      <c r="AD877" s="32">
        <f t="shared" si="158"/>
        <v>0</v>
      </c>
      <c r="AE877" s="41">
        <f t="shared" si="159"/>
        <v>0</v>
      </c>
      <c r="AF877" s="41">
        <f t="shared" si="160"/>
        <v>0</v>
      </c>
      <c r="AG877" s="41">
        <f t="shared" si="161"/>
        <v>0</v>
      </c>
      <c r="AH877" s="41">
        <f t="shared" si="162"/>
        <v>0</v>
      </c>
      <c r="AI877" s="41">
        <f t="shared" si="163"/>
        <v>0</v>
      </c>
      <c r="AJ877" s="41">
        <f t="shared" si="164"/>
        <v>0</v>
      </c>
      <c r="AK877" s="41">
        <f t="shared" si="165"/>
        <v>0</v>
      </c>
      <c r="AL877" s="41">
        <f t="shared" si="166"/>
        <v>0</v>
      </c>
      <c r="AN877" s="40">
        <f t="shared" si="169"/>
        <v>864</v>
      </c>
      <c r="AO8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7" s="42">
        <f>IF(B877="",0,IF(ISERROR(VLOOKUP(B877,LesName,1,FALSE)),"ошибка в наименовании",0))</f>
        <v>0</v>
      </c>
      <c r="AQ877" s="42">
        <f>IF(OR(AND(LEN(C877)&gt;0,LEN(B877)&gt;0,H877&lt;&gt;0),AND(LEN(C877)=0,LEN(B877)=0,H877=0)),0,"введены не все данные (графы Б, В, 9)")</f>
        <v>0</v>
      </c>
    </row>
    <row r="878" spans="1:43" hidden="1" x14ac:dyDescent="0.2">
      <c r="A878" s="34">
        <v>865</v>
      </c>
      <c r="B878" s="35"/>
      <c r="C878" s="35"/>
      <c r="D878" s="35"/>
      <c r="E878" s="35"/>
      <c r="F878" s="36"/>
      <c r="G878" s="37"/>
      <c r="H878" s="39">
        <f t="shared" si="167"/>
        <v>0</v>
      </c>
      <c r="I878" s="38"/>
      <c r="J878" s="38"/>
      <c r="K878" s="38"/>
      <c r="L878" s="38"/>
      <c r="M878" s="38"/>
      <c r="N878" s="38"/>
      <c r="O878" s="38"/>
      <c r="P878" s="38"/>
      <c r="Q878" s="38"/>
      <c r="R878" s="38"/>
      <c r="S878" s="38"/>
      <c r="T878" s="38"/>
      <c r="U878" s="38"/>
      <c r="V878" s="38"/>
      <c r="W878" s="37"/>
      <c r="Y878" s="40">
        <f t="shared" si="168"/>
        <v>865</v>
      </c>
      <c r="Z878" s="41" t="e">
        <f>IF($G$6="январь",ROUND(#REF!-#REF!,2),IF(#REF!&gt;=#REF!,0,ROUND(#REF!-#REF!,2)))</f>
        <v>#REF!</v>
      </c>
      <c r="AA878" s="32" t="e">
        <f>IF(#REF!&gt;#REF!,#REF!-#REF!,0)</f>
        <v>#REF!</v>
      </c>
      <c r="AB878" s="42" t="e">
        <f>IF($G$6="январь",ROUND(#REF!-#REF!,2),IF(#REF!&gt;=#REF!,0,ROUND(#REF!-#REF!,2)))</f>
        <v>#REF!</v>
      </c>
      <c r="AC878" s="32" t="e">
        <f>IF(#REF!&gt;#REF!,#REF!-#REF!,0)</f>
        <v>#REF!</v>
      </c>
      <c r="AD878" s="32">
        <f t="shared" si="158"/>
        <v>0</v>
      </c>
      <c r="AE878" s="41">
        <f t="shared" si="159"/>
        <v>0</v>
      </c>
      <c r="AF878" s="41">
        <f t="shared" si="160"/>
        <v>0</v>
      </c>
      <c r="AG878" s="41">
        <f t="shared" si="161"/>
        <v>0</v>
      </c>
      <c r="AH878" s="41">
        <f t="shared" si="162"/>
        <v>0</v>
      </c>
      <c r="AI878" s="41">
        <f t="shared" si="163"/>
        <v>0</v>
      </c>
      <c r="AJ878" s="41">
        <f t="shared" si="164"/>
        <v>0</v>
      </c>
      <c r="AK878" s="41">
        <f t="shared" si="165"/>
        <v>0</v>
      </c>
      <c r="AL878" s="41">
        <f t="shared" si="166"/>
        <v>0</v>
      </c>
      <c r="AN878" s="40">
        <f t="shared" si="169"/>
        <v>865</v>
      </c>
      <c r="AO8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8" s="42">
        <f>IF(B878="",0,IF(ISERROR(VLOOKUP(B878,LesName,1,FALSE)),"ошибка в наименовании",0))</f>
        <v>0</v>
      </c>
      <c r="AQ878" s="42">
        <f>IF(OR(AND(LEN(C878)&gt;0,LEN(B878)&gt;0,H878&lt;&gt;0),AND(LEN(C878)=0,LEN(B878)=0,H878=0)),0,"введены не все данные (графы Б, В, 9)")</f>
        <v>0</v>
      </c>
    </row>
    <row r="879" spans="1:43" hidden="1" x14ac:dyDescent="0.2">
      <c r="A879" s="34">
        <v>866</v>
      </c>
      <c r="B879" s="35"/>
      <c r="C879" s="35"/>
      <c r="D879" s="35"/>
      <c r="E879" s="35"/>
      <c r="F879" s="36"/>
      <c r="G879" s="37"/>
      <c r="H879" s="39">
        <f t="shared" si="167"/>
        <v>0</v>
      </c>
      <c r="I879" s="38"/>
      <c r="J879" s="38"/>
      <c r="K879" s="38"/>
      <c r="L879" s="38"/>
      <c r="M879" s="38"/>
      <c r="N879" s="38"/>
      <c r="O879" s="38"/>
      <c r="P879" s="38"/>
      <c r="Q879" s="38"/>
      <c r="R879" s="38"/>
      <c r="S879" s="38"/>
      <c r="T879" s="38"/>
      <c r="U879" s="38"/>
      <c r="V879" s="38"/>
      <c r="W879" s="37"/>
      <c r="Y879" s="40">
        <f t="shared" si="168"/>
        <v>866</v>
      </c>
      <c r="Z879" s="41" t="e">
        <f>IF($G$6="январь",ROUND(#REF!-#REF!,2),IF(#REF!&gt;=#REF!,0,ROUND(#REF!-#REF!,2)))</f>
        <v>#REF!</v>
      </c>
      <c r="AA879" s="32" t="e">
        <f>IF(#REF!&gt;#REF!,#REF!-#REF!,0)</f>
        <v>#REF!</v>
      </c>
      <c r="AB879" s="42" t="e">
        <f>IF($G$6="январь",ROUND(#REF!-#REF!,2),IF(#REF!&gt;=#REF!,0,ROUND(#REF!-#REF!,2)))</f>
        <v>#REF!</v>
      </c>
      <c r="AC879" s="32" t="e">
        <f>IF(#REF!&gt;#REF!,#REF!-#REF!,0)</f>
        <v>#REF!</v>
      </c>
      <c r="AD879" s="32">
        <f t="shared" si="158"/>
        <v>0</v>
      </c>
      <c r="AE879" s="41">
        <f t="shared" si="159"/>
        <v>0</v>
      </c>
      <c r="AF879" s="41">
        <f t="shared" si="160"/>
        <v>0</v>
      </c>
      <c r="AG879" s="41">
        <f t="shared" si="161"/>
        <v>0</v>
      </c>
      <c r="AH879" s="41">
        <f t="shared" si="162"/>
        <v>0</v>
      </c>
      <c r="AI879" s="41">
        <f t="shared" si="163"/>
        <v>0</v>
      </c>
      <c r="AJ879" s="41">
        <f t="shared" si="164"/>
        <v>0</v>
      </c>
      <c r="AK879" s="41">
        <f t="shared" si="165"/>
        <v>0</v>
      </c>
      <c r="AL879" s="41">
        <f t="shared" si="166"/>
        <v>0</v>
      </c>
      <c r="AN879" s="40">
        <f t="shared" si="169"/>
        <v>866</v>
      </c>
      <c r="AO8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79" s="42">
        <f>IF(B879="",0,IF(ISERROR(VLOOKUP(B879,LesName,1,FALSE)),"ошибка в наименовании",0))</f>
        <v>0</v>
      </c>
      <c r="AQ879" s="42">
        <f>IF(OR(AND(LEN(C879)&gt;0,LEN(B879)&gt;0,H879&lt;&gt;0),AND(LEN(C879)=0,LEN(B879)=0,H879=0)),0,"введены не все данные (графы Б, В, 9)")</f>
        <v>0</v>
      </c>
    </row>
    <row r="880" spans="1:43" hidden="1" x14ac:dyDescent="0.2">
      <c r="A880" s="34">
        <v>867</v>
      </c>
      <c r="B880" s="35"/>
      <c r="C880" s="35"/>
      <c r="D880" s="35"/>
      <c r="E880" s="35"/>
      <c r="F880" s="36"/>
      <c r="G880" s="37"/>
      <c r="H880" s="39">
        <f t="shared" si="167"/>
        <v>0</v>
      </c>
      <c r="I880" s="38"/>
      <c r="J880" s="38"/>
      <c r="K880" s="38"/>
      <c r="L880" s="38"/>
      <c r="M880" s="38"/>
      <c r="N880" s="38"/>
      <c r="O880" s="38"/>
      <c r="P880" s="38"/>
      <c r="Q880" s="38"/>
      <c r="R880" s="38"/>
      <c r="S880" s="38"/>
      <c r="T880" s="38"/>
      <c r="U880" s="38"/>
      <c r="V880" s="38"/>
      <c r="W880" s="37"/>
      <c r="Y880" s="40">
        <f t="shared" si="168"/>
        <v>867</v>
      </c>
      <c r="Z880" s="41" t="e">
        <f>IF($G$6="январь",ROUND(#REF!-#REF!,2),IF(#REF!&gt;=#REF!,0,ROUND(#REF!-#REF!,2)))</f>
        <v>#REF!</v>
      </c>
      <c r="AA880" s="32" t="e">
        <f>IF(#REF!&gt;#REF!,#REF!-#REF!,0)</f>
        <v>#REF!</v>
      </c>
      <c r="AB880" s="42" t="e">
        <f>IF($G$6="январь",ROUND(#REF!-#REF!,2),IF(#REF!&gt;=#REF!,0,ROUND(#REF!-#REF!,2)))</f>
        <v>#REF!</v>
      </c>
      <c r="AC880" s="32" t="e">
        <f>IF(#REF!&gt;#REF!,#REF!-#REF!,0)</f>
        <v>#REF!</v>
      </c>
      <c r="AD880" s="32">
        <f t="shared" si="158"/>
        <v>0</v>
      </c>
      <c r="AE880" s="41">
        <f t="shared" si="159"/>
        <v>0</v>
      </c>
      <c r="AF880" s="41">
        <f t="shared" si="160"/>
        <v>0</v>
      </c>
      <c r="AG880" s="41">
        <f t="shared" si="161"/>
        <v>0</v>
      </c>
      <c r="AH880" s="41">
        <f t="shared" si="162"/>
        <v>0</v>
      </c>
      <c r="AI880" s="41">
        <f t="shared" si="163"/>
        <v>0</v>
      </c>
      <c r="AJ880" s="41">
        <f t="shared" si="164"/>
        <v>0</v>
      </c>
      <c r="AK880" s="41">
        <f t="shared" si="165"/>
        <v>0</v>
      </c>
      <c r="AL880" s="41">
        <f t="shared" si="166"/>
        <v>0</v>
      </c>
      <c r="AN880" s="40">
        <f t="shared" si="169"/>
        <v>867</v>
      </c>
      <c r="AO8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0" s="42">
        <f>IF(B880="",0,IF(ISERROR(VLOOKUP(B880,LesName,1,FALSE)),"ошибка в наименовании",0))</f>
        <v>0</v>
      </c>
      <c r="AQ880" s="42">
        <f>IF(OR(AND(LEN(C880)&gt;0,LEN(B880)&gt;0,H880&lt;&gt;0),AND(LEN(C880)=0,LEN(B880)=0,H880=0)),0,"введены не все данные (графы Б, В, 9)")</f>
        <v>0</v>
      </c>
    </row>
    <row r="881" spans="1:43" hidden="1" x14ac:dyDescent="0.2">
      <c r="A881" s="34">
        <v>868</v>
      </c>
      <c r="B881" s="35"/>
      <c r="C881" s="35"/>
      <c r="D881" s="35"/>
      <c r="E881" s="35"/>
      <c r="F881" s="36"/>
      <c r="G881" s="37"/>
      <c r="H881" s="39">
        <f t="shared" si="167"/>
        <v>0</v>
      </c>
      <c r="I881" s="38"/>
      <c r="J881" s="38"/>
      <c r="K881" s="38"/>
      <c r="L881" s="38"/>
      <c r="M881" s="38"/>
      <c r="N881" s="38"/>
      <c r="O881" s="38"/>
      <c r="P881" s="38"/>
      <c r="Q881" s="38"/>
      <c r="R881" s="38"/>
      <c r="S881" s="38"/>
      <c r="T881" s="38"/>
      <c r="U881" s="38"/>
      <c r="V881" s="38"/>
      <c r="W881" s="37"/>
      <c r="Y881" s="40">
        <f t="shared" si="168"/>
        <v>868</v>
      </c>
      <c r="Z881" s="41" t="e">
        <f>IF($G$6="январь",ROUND(#REF!-#REF!,2),IF(#REF!&gt;=#REF!,0,ROUND(#REF!-#REF!,2)))</f>
        <v>#REF!</v>
      </c>
      <c r="AA881" s="32" t="e">
        <f>IF(#REF!&gt;#REF!,#REF!-#REF!,0)</f>
        <v>#REF!</v>
      </c>
      <c r="AB881" s="42" t="e">
        <f>IF($G$6="январь",ROUND(#REF!-#REF!,2),IF(#REF!&gt;=#REF!,0,ROUND(#REF!-#REF!,2)))</f>
        <v>#REF!</v>
      </c>
      <c r="AC881" s="32" t="e">
        <f>IF(#REF!&gt;#REF!,#REF!-#REF!,0)</f>
        <v>#REF!</v>
      </c>
      <c r="AD881" s="32">
        <f t="shared" si="158"/>
        <v>0</v>
      </c>
      <c r="AE881" s="41">
        <f t="shared" si="159"/>
        <v>0</v>
      </c>
      <c r="AF881" s="41">
        <f t="shared" si="160"/>
        <v>0</v>
      </c>
      <c r="AG881" s="41">
        <f t="shared" si="161"/>
        <v>0</v>
      </c>
      <c r="AH881" s="41">
        <f t="shared" si="162"/>
        <v>0</v>
      </c>
      <c r="AI881" s="41">
        <f t="shared" si="163"/>
        <v>0</v>
      </c>
      <c r="AJ881" s="41">
        <f t="shared" si="164"/>
        <v>0</v>
      </c>
      <c r="AK881" s="41">
        <f t="shared" si="165"/>
        <v>0</v>
      </c>
      <c r="AL881" s="41">
        <f t="shared" si="166"/>
        <v>0</v>
      </c>
      <c r="AN881" s="40">
        <f t="shared" si="169"/>
        <v>868</v>
      </c>
      <c r="AO8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1" s="42">
        <f>IF(B881="",0,IF(ISERROR(VLOOKUP(B881,LesName,1,FALSE)),"ошибка в наименовании",0))</f>
        <v>0</v>
      </c>
      <c r="AQ881" s="42">
        <f>IF(OR(AND(LEN(C881)&gt;0,LEN(B881)&gt;0,H881&lt;&gt;0),AND(LEN(C881)=0,LEN(B881)=0,H881=0)),0,"введены не все данные (графы Б, В, 9)")</f>
        <v>0</v>
      </c>
    </row>
    <row r="882" spans="1:43" hidden="1" x14ac:dyDescent="0.2">
      <c r="A882" s="34">
        <v>869</v>
      </c>
      <c r="B882" s="35"/>
      <c r="C882" s="35"/>
      <c r="D882" s="35"/>
      <c r="E882" s="35"/>
      <c r="F882" s="36"/>
      <c r="G882" s="37"/>
      <c r="H882" s="39">
        <f t="shared" si="167"/>
        <v>0</v>
      </c>
      <c r="I882" s="38"/>
      <c r="J882" s="38"/>
      <c r="K882" s="38"/>
      <c r="L882" s="38"/>
      <c r="M882" s="38"/>
      <c r="N882" s="38"/>
      <c r="O882" s="38"/>
      <c r="P882" s="38"/>
      <c r="Q882" s="38"/>
      <c r="R882" s="38"/>
      <c r="S882" s="38"/>
      <c r="T882" s="38"/>
      <c r="U882" s="38"/>
      <c r="V882" s="38"/>
      <c r="W882" s="37"/>
      <c r="Y882" s="40">
        <f t="shared" si="168"/>
        <v>869</v>
      </c>
      <c r="Z882" s="41" t="e">
        <f>IF($G$6="январь",ROUND(#REF!-#REF!,2),IF(#REF!&gt;=#REF!,0,ROUND(#REF!-#REF!,2)))</f>
        <v>#REF!</v>
      </c>
      <c r="AA882" s="32" t="e">
        <f>IF(#REF!&gt;#REF!,#REF!-#REF!,0)</f>
        <v>#REF!</v>
      </c>
      <c r="AB882" s="42" t="e">
        <f>IF($G$6="январь",ROUND(#REF!-#REF!,2),IF(#REF!&gt;=#REF!,0,ROUND(#REF!-#REF!,2)))</f>
        <v>#REF!</v>
      </c>
      <c r="AC882" s="32" t="e">
        <f>IF(#REF!&gt;#REF!,#REF!-#REF!,0)</f>
        <v>#REF!</v>
      </c>
      <c r="AD882" s="32">
        <f t="shared" si="158"/>
        <v>0</v>
      </c>
      <c r="AE882" s="41">
        <f t="shared" si="159"/>
        <v>0</v>
      </c>
      <c r="AF882" s="41">
        <f t="shared" si="160"/>
        <v>0</v>
      </c>
      <c r="AG882" s="41">
        <f t="shared" si="161"/>
        <v>0</v>
      </c>
      <c r="AH882" s="41">
        <f t="shared" si="162"/>
        <v>0</v>
      </c>
      <c r="AI882" s="41">
        <f t="shared" si="163"/>
        <v>0</v>
      </c>
      <c r="AJ882" s="41">
        <f t="shared" si="164"/>
        <v>0</v>
      </c>
      <c r="AK882" s="41">
        <f t="shared" si="165"/>
        <v>0</v>
      </c>
      <c r="AL882" s="41">
        <f t="shared" si="166"/>
        <v>0</v>
      </c>
      <c r="AN882" s="40">
        <f t="shared" si="169"/>
        <v>869</v>
      </c>
      <c r="AO8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2" s="42">
        <f>IF(B882="",0,IF(ISERROR(VLOOKUP(B882,LesName,1,FALSE)),"ошибка в наименовании",0))</f>
        <v>0</v>
      </c>
      <c r="AQ882" s="42">
        <f>IF(OR(AND(LEN(C882)&gt;0,LEN(B882)&gt;0,H882&lt;&gt;0),AND(LEN(C882)=0,LEN(B882)=0,H882=0)),0,"введены не все данные (графы Б, В, 9)")</f>
        <v>0</v>
      </c>
    </row>
    <row r="883" spans="1:43" hidden="1" x14ac:dyDescent="0.2">
      <c r="A883" s="34">
        <v>870</v>
      </c>
      <c r="B883" s="35"/>
      <c r="C883" s="35"/>
      <c r="D883" s="35"/>
      <c r="E883" s="35"/>
      <c r="F883" s="36"/>
      <c r="G883" s="37"/>
      <c r="H883" s="39">
        <f t="shared" si="167"/>
        <v>0</v>
      </c>
      <c r="I883" s="38"/>
      <c r="J883" s="38"/>
      <c r="K883" s="38"/>
      <c r="L883" s="38"/>
      <c r="M883" s="38"/>
      <c r="N883" s="38"/>
      <c r="O883" s="38"/>
      <c r="P883" s="38"/>
      <c r="Q883" s="38"/>
      <c r="R883" s="38"/>
      <c r="S883" s="38"/>
      <c r="T883" s="38"/>
      <c r="U883" s="38"/>
      <c r="V883" s="38"/>
      <c r="W883" s="37"/>
      <c r="Y883" s="40">
        <f t="shared" si="168"/>
        <v>870</v>
      </c>
      <c r="Z883" s="41" t="e">
        <f>IF($G$6="январь",ROUND(#REF!-#REF!,2),IF(#REF!&gt;=#REF!,0,ROUND(#REF!-#REF!,2)))</f>
        <v>#REF!</v>
      </c>
      <c r="AA883" s="32" t="e">
        <f>IF(#REF!&gt;#REF!,#REF!-#REF!,0)</f>
        <v>#REF!</v>
      </c>
      <c r="AB883" s="42" t="e">
        <f>IF($G$6="январь",ROUND(#REF!-#REF!,2),IF(#REF!&gt;=#REF!,0,ROUND(#REF!-#REF!,2)))</f>
        <v>#REF!</v>
      </c>
      <c r="AC883" s="32" t="e">
        <f>IF(#REF!&gt;#REF!,#REF!-#REF!,0)</f>
        <v>#REF!</v>
      </c>
      <c r="AD883" s="32">
        <f t="shared" si="158"/>
        <v>0</v>
      </c>
      <c r="AE883" s="41">
        <f t="shared" si="159"/>
        <v>0</v>
      </c>
      <c r="AF883" s="41">
        <f t="shared" si="160"/>
        <v>0</v>
      </c>
      <c r="AG883" s="41">
        <f t="shared" si="161"/>
        <v>0</v>
      </c>
      <c r="AH883" s="41">
        <f t="shared" si="162"/>
        <v>0</v>
      </c>
      <c r="AI883" s="41">
        <f t="shared" si="163"/>
        <v>0</v>
      </c>
      <c r="AJ883" s="41">
        <f t="shared" si="164"/>
        <v>0</v>
      </c>
      <c r="AK883" s="41">
        <f t="shared" si="165"/>
        <v>0</v>
      </c>
      <c r="AL883" s="41">
        <f t="shared" si="166"/>
        <v>0</v>
      </c>
      <c r="AN883" s="40">
        <f t="shared" si="169"/>
        <v>870</v>
      </c>
      <c r="AO8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3" s="42">
        <f>IF(B883="",0,IF(ISERROR(VLOOKUP(B883,LesName,1,FALSE)),"ошибка в наименовании",0))</f>
        <v>0</v>
      </c>
      <c r="AQ883" s="42">
        <f>IF(OR(AND(LEN(C883)&gt;0,LEN(B883)&gt;0,H883&lt;&gt;0),AND(LEN(C883)=0,LEN(B883)=0,H883=0)),0,"введены не все данные (графы Б, В, 9)")</f>
        <v>0</v>
      </c>
    </row>
    <row r="884" spans="1:43" hidden="1" x14ac:dyDescent="0.2">
      <c r="A884" s="34">
        <v>871</v>
      </c>
      <c r="B884" s="35"/>
      <c r="C884" s="35"/>
      <c r="D884" s="35"/>
      <c r="E884" s="35"/>
      <c r="F884" s="36"/>
      <c r="G884" s="37"/>
      <c r="H884" s="39">
        <f t="shared" si="167"/>
        <v>0</v>
      </c>
      <c r="I884" s="38"/>
      <c r="J884" s="38"/>
      <c r="K884" s="38"/>
      <c r="L884" s="38"/>
      <c r="M884" s="38"/>
      <c r="N884" s="38"/>
      <c r="O884" s="38"/>
      <c r="P884" s="38"/>
      <c r="Q884" s="38"/>
      <c r="R884" s="38"/>
      <c r="S884" s="38"/>
      <c r="T884" s="38"/>
      <c r="U884" s="38"/>
      <c r="V884" s="38"/>
      <c r="W884" s="37"/>
      <c r="Y884" s="40">
        <f t="shared" si="168"/>
        <v>871</v>
      </c>
      <c r="Z884" s="41" t="e">
        <f>IF($G$6="январь",ROUND(#REF!-#REF!,2),IF(#REF!&gt;=#REF!,0,ROUND(#REF!-#REF!,2)))</f>
        <v>#REF!</v>
      </c>
      <c r="AA884" s="32" t="e">
        <f>IF(#REF!&gt;#REF!,#REF!-#REF!,0)</f>
        <v>#REF!</v>
      </c>
      <c r="AB884" s="42" t="e">
        <f>IF($G$6="январь",ROUND(#REF!-#REF!,2),IF(#REF!&gt;=#REF!,0,ROUND(#REF!-#REF!,2)))</f>
        <v>#REF!</v>
      </c>
      <c r="AC884" s="32" t="e">
        <f>IF(#REF!&gt;#REF!,#REF!-#REF!,0)</f>
        <v>#REF!</v>
      </c>
      <c r="AD884" s="32">
        <f t="shared" si="158"/>
        <v>0</v>
      </c>
      <c r="AE884" s="41">
        <f t="shared" si="159"/>
        <v>0</v>
      </c>
      <c r="AF884" s="41">
        <f t="shared" si="160"/>
        <v>0</v>
      </c>
      <c r="AG884" s="41">
        <f t="shared" si="161"/>
        <v>0</v>
      </c>
      <c r="AH884" s="41">
        <f t="shared" si="162"/>
        <v>0</v>
      </c>
      <c r="AI884" s="41">
        <f t="shared" si="163"/>
        <v>0</v>
      </c>
      <c r="AJ884" s="41">
        <f t="shared" si="164"/>
        <v>0</v>
      </c>
      <c r="AK884" s="41">
        <f t="shared" si="165"/>
        <v>0</v>
      </c>
      <c r="AL884" s="41">
        <f t="shared" si="166"/>
        <v>0</v>
      </c>
      <c r="AN884" s="40">
        <f t="shared" si="169"/>
        <v>871</v>
      </c>
      <c r="AO8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4" s="42">
        <f>IF(B884="",0,IF(ISERROR(VLOOKUP(B884,LesName,1,FALSE)),"ошибка в наименовании",0))</f>
        <v>0</v>
      </c>
      <c r="AQ884" s="42">
        <f>IF(OR(AND(LEN(C884)&gt;0,LEN(B884)&gt;0,H884&lt;&gt;0),AND(LEN(C884)=0,LEN(B884)=0,H884=0)),0,"введены не все данные (графы Б, В, 9)")</f>
        <v>0</v>
      </c>
    </row>
    <row r="885" spans="1:43" hidden="1" x14ac:dyDescent="0.2">
      <c r="A885" s="34">
        <v>872</v>
      </c>
      <c r="B885" s="35"/>
      <c r="C885" s="35"/>
      <c r="D885" s="35"/>
      <c r="E885" s="35"/>
      <c r="F885" s="36"/>
      <c r="G885" s="37"/>
      <c r="H885" s="39">
        <f t="shared" si="167"/>
        <v>0</v>
      </c>
      <c r="I885" s="38"/>
      <c r="J885" s="38"/>
      <c r="K885" s="38"/>
      <c r="L885" s="38"/>
      <c r="M885" s="38"/>
      <c r="N885" s="38"/>
      <c r="O885" s="38"/>
      <c r="P885" s="38"/>
      <c r="Q885" s="38"/>
      <c r="R885" s="38"/>
      <c r="S885" s="38"/>
      <c r="T885" s="38"/>
      <c r="U885" s="38"/>
      <c r="V885" s="38"/>
      <c r="W885" s="37"/>
      <c r="Y885" s="40">
        <f t="shared" si="168"/>
        <v>872</v>
      </c>
      <c r="Z885" s="41" t="e">
        <f>IF($G$6="январь",ROUND(#REF!-#REF!,2),IF(#REF!&gt;=#REF!,0,ROUND(#REF!-#REF!,2)))</f>
        <v>#REF!</v>
      </c>
      <c r="AA885" s="32" t="e">
        <f>IF(#REF!&gt;#REF!,#REF!-#REF!,0)</f>
        <v>#REF!</v>
      </c>
      <c r="AB885" s="42" t="e">
        <f>IF($G$6="январь",ROUND(#REF!-#REF!,2),IF(#REF!&gt;=#REF!,0,ROUND(#REF!-#REF!,2)))</f>
        <v>#REF!</v>
      </c>
      <c r="AC885" s="32" t="e">
        <f>IF(#REF!&gt;#REF!,#REF!-#REF!,0)</f>
        <v>#REF!</v>
      </c>
      <c r="AD885" s="32">
        <f t="shared" si="158"/>
        <v>0</v>
      </c>
      <c r="AE885" s="41">
        <f t="shared" si="159"/>
        <v>0</v>
      </c>
      <c r="AF885" s="41">
        <f t="shared" si="160"/>
        <v>0</v>
      </c>
      <c r="AG885" s="41">
        <f t="shared" si="161"/>
        <v>0</v>
      </c>
      <c r="AH885" s="41">
        <f t="shared" si="162"/>
        <v>0</v>
      </c>
      <c r="AI885" s="41">
        <f t="shared" si="163"/>
        <v>0</v>
      </c>
      <c r="AJ885" s="41">
        <f t="shared" si="164"/>
        <v>0</v>
      </c>
      <c r="AK885" s="41">
        <f t="shared" si="165"/>
        <v>0</v>
      </c>
      <c r="AL885" s="41">
        <f t="shared" si="166"/>
        <v>0</v>
      </c>
      <c r="AN885" s="40">
        <f t="shared" si="169"/>
        <v>872</v>
      </c>
      <c r="AO8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5" s="42">
        <f>IF(B885="",0,IF(ISERROR(VLOOKUP(B885,LesName,1,FALSE)),"ошибка в наименовании",0))</f>
        <v>0</v>
      </c>
      <c r="AQ885" s="42">
        <f>IF(OR(AND(LEN(C885)&gt;0,LEN(B885)&gt;0,H885&lt;&gt;0),AND(LEN(C885)=0,LEN(B885)=0,H885=0)),0,"введены не все данные (графы Б, В, 9)")</f>
        <v>0</v>
      </c>
    </row>
    <row r="886" spans="1:43" hidden="1" x14ac:dyDescent="0.2">
      <c r="A886" s="34">
        <v>873</v>
      </c>
      <c r="B886" s="35"/>
      <c r="C886" s="35"/>
      <c r="D886" s="35"/>
      <c r="E886" s="35"/>
      <c r="F886" s="36"/>
      <c r="G886" s="37"/>
      <c r="H886" s="39">
        <f t="shared" si="167"/>
        <v>0</v>
      </c>
      <c r="I886" s="38"/>
      <c r="J886" s="38"/>
      <c r="K886" s="38"/>
      <c r="L886" s="38"/>
      <c r="M886" s="38"/>
      <c r="N886" s="38"/>
      <c r="O886" s="38"/>
      <c r="P886" s="38"/>
      <c r="Q886" s="38"/>
      <c r="R886" s="38"/>
      <c r="S886" s="38"/>
      <c r="T886" s="38"/>
      <c r="U886" s="38"/>
      <c r="V886" s="38"/>
      <c r="W886" s="37"/>
      <c r="Y886" s="40">
        <f t="shared" si="168"/>
        <v>873</v>
      </c>
      <c r="Z886" s="41" t="e">
        <f>IF($G$6="январь",ROUND(#REF!-#REF!,2),IF(#REF!&gt;=#REF!,0,ROUND(#REF!-#REF!,2)))</f>
        <v>#REF!</v>
      </c>
      <c r="AA886" s="32" t="e">
        <f>IF(#REF!&gt;#REF!,#REF!-#REF!,0)</f>
        <v>#REF!</v>
      </c>
      <c r="AB886" s="42" t="e">
        <f>IF($G$6="январь",ROUND(#REF!-#REF!,2),IF(#REF!&gt;=#REF!,0,ROUND(#REF!-#REF!,2)))</f>
        <v>#REF!</v>
      </c>
      <c r="AC886" s="32" t="e">
        <f>IF(#REF!&gt;#REF!,#REF!-#REF!,0)</f>
        <v>#REF!</v>
      </c>
      <c r="AD886" s="32">
        <f t="shared" si="158"/>
        <v>0</v>
      </c>
      <c r="AE886" s="41">
        <f t="shared" si="159"/>
        <v>0</v>
      </c>
      <c r="AF886" s="41">
        <f t="shared" si="160"/>
        <v>0</v>
      </c>
      <c r="AG886" s="41">
        <f t="shared" si="161"/>
        <v>0</v>
      </c>
      <c r="AH886" s="41">
        <f t="shared" si="162"/>
        <v>0</v>
      </c>
      <c r="AI886" s="41">
        <f t="shared" si="163"/>
        <v>0</v>
      </c>
      <c r="AJ886" s="41">
        <f t="shared" si="164"/>
        <v>0</v>
      </c>
      <c r="AK886" s="41">
        <f t="shared" si="165"/>
        <v>0</v>
      </c>
      <c r="AL886" s="41">
        <f t="shared" si="166"/>
        <v>0</v>
      </c>
      <c r="AN886" s="40">
        <f t="shared" si="169"/>
        <v>873</v>
      </c>
      <c r="AO8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6" s="42">
        <f>IF(B886="",0,IF(ISERROR(VLOOKUP(B886,LesName,1,FALSE)),"ошибка в наименовании",0))</f>
        <v>0</v>
      </c>
      <c r="AQ886" s="42">
        <f>IF(OR(AND(LEN(C886)&gt;0,LEN(B886)&gt;0,H886&lt;&gt;0),AND(LEN(C886)=0,LEN(B886)=0,H886=0)),0,"введены не все данные (графы Б, В, 9)")</f>
        <v>0</v>
      </c>
    </row>
    <row r="887" spans="1:43" hidden="1" x14ac:dyDescent="0.2">
      <c r="A887" s="34">
        <v>874</v>
      </c>
      <c r="B887" s="35"/>
      <c r="C887" s="35"/>
      <c r="D887" s="35"/>
      <c r="E887" s="35"/>
      <c r="F887" s="36"/>
      <c r="G887" s="37"/>
      <c r="H887" s="39">
        <f t="shared" si="167"/>
        <v>0</v>
      </c>
      <c r="I887" s="38"/>
      <c r="J887" s="38"/>
      <c r="K887" s="38"/>
      <c r="L887" s="38"/>
      <c r="M887" s="38"/>
      <c r="N887" s="38"/>
      <c r="O887" s="38"/>
      <c r="P887" s="38"/>
      <c r="Q887" s="38"/>
      <c r="R887" s="38"/>
      <c r="S887" s="38"/>
      <c r="T887" s="38"/>
      <c r="U887" s="38"/>
      <c r="V887" s="38"/>
      <c r="W887" s="37"/>
      <c r="Y887" s="40">
        <f t="shared" si="168"/>
        <v>874</v>
      </c>
      <c r="Z887" s="41" t="e">
        <f>IF($G$6="январь",ROUND(#REF!-#REF!,2),IF(#REF!&gt;=#REF!,0,ROUND(#REF!-#REF!,2)))</f>
        <v>#REF!</v>
      </c>
      <c r="AA887" s="32" t="e">
        <f>IF(#REF!&gt;#REF!,#REF!-#REF!,0)</f>
        <v>#REF!</v>
      </c>
      <c r="AB887" s="42" t="e">
        <f>IF($G$6="январь",ROUND(#REF!-#REF!,2),IF(#REF!&gt;=#REF!,0,ROUND(#REF!-#REF!,2)))</f>
        <v>#REF!</v>
      </c>
      <c r="AC887" s="32" t="e">
        <f>IF(#REF!&gt;#REF!,#REF!-#REF!,0)</f>
        <v>#REF!</v>
      </c>
      <c r="AD887" s="32">
        <f t="shared" si="158"/>
        <v>0</v>
      </c>
      <c r="AE887" s="41">
        <f t="shared" si="159"/>
        <v>0</v>
      </c>
      <c r="AF887" s="41">
        <f t="shared" si="160"/>
        <v>0</v>
      </c>
      <c r="AG887" s="41">
        <f t="shared" si="161"/>
        <v>0</v>
      </c>
      <c r="AH887" s="41">
        <f t="shared" si="162"/>
        <v>0</v>
      </c>
      <c r="AI887" s="41">
        <f t="shared" si="163"/>
        <v>0</v>
      </c>
      <c r="AJ887" s="41">
        <f t="shared" si="164"/>
        <v>0</v>
      </c>
      <c r="AK887" s="41">
        <f t="shared" si="165"/>
        <v>0</v>
      </c>
      <c r="AL887" s="41">
        <f t="shared" si="166"/>
        <v>0</v>
      </c>
      <c r="AN887" s="40">
        <f t="shared" si="169"/>
        <v>874</v>
      </c>
      <c r="AO8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7" s="42">
        <f>IF(B887="",0,IF(ISERROR(VLOOKUP(B887,LesName,1,FALSE)),"ошибка в наименовании",0))</f>
        <v>0</v>
      </c>
      <c r="AQ887" s="42">
        <f>IF(OR(AND(LEN(C887)&gt;0,LEN(B887)&gt;0,H887&lt;&gt;0),AND(LEN(C887)=0,LEN(B887)=0,H887=0)),0,"введены не все данные (графы Б, В, 9)")</f>
        <v>0</v>
      </c>
    </row>
    <row r="888" spans="1:43" hidden="1" x14ac:dyDescent="0.2">
      <c r="A888" s="34">
        <v>875</v>
      </c>
      <c r="B888" s="35"/>
      <c r="C888" s="35"/>
      <c r="D888" s="35"/>
      <c r="E888" s="35"/>
      <c r="F888" s="36"/>
      <c r="G888" s="37"/>
      <c r="H888" s="39">
        <f t="shared" si="167"/>
        <v>0</v>
      </c>
      <c r="I888" s="38"/>
      <c r="J888" s="38"/>
      <c r="K888" s="38"/>
      <c r="L888" s="38"/>
      <c r="M888" s="38"/>
      <c r="N888" s="38"/>
      <c r="O888" s="38"/>
      <c r="P888" s="38"/>
      <c r="Q888" s="38"/>
      <c r="R888" s="38"/>
      <c r="S888" s="38"/>
      <c r="T888" s="38"/>
      <c r="U888" s="38"/>
      <c r="V888" s="38"/>
      <c r="W888" s="37"/>
      <c r="Y888" s="40">
        <f t="shared" si="168"/>
        <v>875</v>
      </c>
      <c r="Z888" s="41" t="e">
        <f>IF($G$6="январь",ROUND(#REF!-#REF!,2),IF(#REF!&gt;=#REF!,0,ROUND(#REF!-#REF!,2)))</f>
        <v>#REF!</v>
      </c>
      <c r="AA888" s="32" t="e">
        <f>IF(#REF!&gt;#REF!,#REF!-#REF!,0)</f>
        <v>#REF!</v>
      </c>
      <c r="AB888" s="42" t="e">
        <f>IF($G$6="январь",ROUND(#REF!-#REF!,2),IF(#REF!&gt;=#REF!,0,ROUND(#REF!-#REF!,2)))</f>
        <v>#REF!</v>
      </c>
      <c r="AC888" s="32" t="e">
        <f>IF(#REF!&gt;#REF!,#REF!-#REF!,0)</f>
        <v>#REF!</v>
      </c>
      <c r="AD888" s="32">
        <f t="shared" si="158"/>
        <v>0</v>
      </c>
      <c r="AE888" s="41">
        <f t="shared" si="159"/>
        <v>0</v>
      </c>
      <c r="AF888" s="41">
        <f t="shared" si="160"/>
        <v>0</v>
      </c>
      <c r="AG888" s="41">
        <f t="shared" si="161"/>
        <v>0</v>
      </c>
      <c r="AH888" s="41">
        <f t="shared" si="162"/>
        <v>0</v>
      </c>
      <c r="AI888" s="41">
        <f t="shared" si="163"/>
        <v>0</v>
      </c>
      <c r="AJ888" s="41">
        <f t="shared" si="164"/>
        <v>0</v>
      </c>
      <c r="AK888" s="41">
        <f t="shared" si="165"/>
        <v>0</v>
      </c>
      <c r="AL888" s="41">
        <f t="shared" si="166"/>
        <v>0</v>
      </c>
      <c r="AN888" s="40">
        <f t="shared" si="169"/>
        <v>875</v>
      </c>
      <c r="AO8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8" s="42">
        <f>IF(B888="",0,IF(ISERROR(VLOOKUP(B888,LesName,1,FALSE)),"ошибка в наименовании",0))</f>
        <v>0</v>
      </c>
      <c r="AQ888" s="42">
        <f>IF(OR(AND(LEN(C888)&gt;0,LEN(B888)&gt;0,H888&lt;&gt;0),AND(LEN(C888)=0,LEN(B888)=0,H888=0)),0,"введены не все данные (графы Б, В, 9)")</f>
        <v>0</v>
      </c>
    </row>
    <row r="889" spans="1:43" hidden="1" x14ac:dyDescent="0.2">
      <c r="A889" s="34">
        <v>876</v>
      </c>
      <c r="B889" s="35"/>
      <c r="C889" s="35"/>
      <c r="D889" s="35"/>
      <c r="E889" s="35"/>
      <c r="F889" s="36"/>
      <c r="G889" s="37"/>
      <c r="H889" s="39">
        <f t="shared" si="167"/>
        <v>0</v>
      </c>
      <c r="I889" s="38"/>
      <c r="J889" s="38"/>
      <c r="K889" s="38"/>
      <c r="L889" s="38"/>
      <c r="M889" s="38"/>
      <c r="N889" s="38"/>
      <c r="O889" s="38"/>
      <c r="P889" s="38"/>
      <c r="Q889" s="38"/>
      <c r="R889" s="38"/>
      <c r="S889" s="38"/>
      <c r="T889" s="38"/>
      <c r="U889" s="38"/>
      <c r="V889" s="38"/>
      <c r="W889" s="37"/>
      <c r="Y889" s="40">
        <f t="shared" si="168"/>
        <v>876</v>
      </c>
      <c r="Z889" s="41" t="e">
        <f>IF($G$6="январь",ROUND(#REF!-#REF!,2),IF(#REF!&gt;=#REF!,0,ROUND(#REF!-#REF!,2)))</f>
        <v>#REF!</v>
      </c>
      <c r="AA889" s="32" t="e">
        <f>IF(#REF!&gt;#REF!,#REF!-#REF!,0)</f>
        <v>#REF!</v>
      </c>
      <c r="AB889" s="42" t="e">
        <f>IF($G$6="январь",ROUND(#REF!-#REF!,2),IF(#REF!&gt;=#REF!,0,ROUND(#REF!-#REF!,2)))</f>
        <v>#REF!</v>
      </c>
      <c r="AC889" s="32" t="e">
        <f>IF(#REF!&gt;#REF!,#REF!-#REF!,0)</f>
        <v>#REF!</v>
      </c>
      <c r="AD889" s="32">
        <f t="shared" si="158"/>
        <v>0</v>
      </c>
      <c r="AE889" s="41">
        <f t="shared" si="159"/>
        <v>0</v>
      </c>
      <c r="AF889" s="41">
        <f t="shared" si="160"/>
        <v>0</v>
      </c>
      <c r="AG889" s="41">
        <f t="shared" si="161"/>
        <v>0</v>
      </c>
      <c r="AH889" s="41">
        <f t="shared" si="162"/>
        <v>0</v>
      </c>
      <c r="AI889" s="41">
        <f t="shared" si="163"/>
        <v>0</v>
      </c>
      <c r="AJ889" s="41">
        <f t="shared" si="164"/>
        <v>0</v>
      </c>
      <c r="AK889" s="41">
        <f t="shared" si="165"/>
        <v>0</v>
      </c>
      <c r="AL889" s="41">
        <f t="shared" si="166"/>
        <v>0</v>
      </c>
      <c r="AN889" s="40">
        <f t="shared" si="169"/>
        <v>876</v>
      </c>
      <c r="AO8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89" s="42">
        <f>IF(B889="",0,IF(ISERROR(VLOOKUP(B889,LesName,1,FALSE)),"ошибка в наименовании",0))</f>
        <v>0</v>
      </c>
      <c r="AQ889" s="42">
        <f>IF(OR(AND(LEN(C889)&gt;0,LEN(B889)&gt;0,H889&lt;&gt;0),AND(LEN(C889)=0,LEN(B889)=0,H889=0)),0,"введены не все данные (графы Б, В, 9)")</f>
        <v>0</v>
      </c>
    </row>
    <row r="890" spans="1:43" hidden="1" x14ac:dyDescent="0.2">
      <c r="A890" s="34">
        <v>877</v>
      </c>
      <c r="B890" s="35"/>
      <c r="C890" s="35"/>
      <c r="D890" s="35"/>
      <c r="E890" s="35"/>
      <c r="F890" s="36"/>
      <c r="G890" s="37"/>
      <c r="H890" s="39">
        <f t="shared" si="167"/>
        <v>0</v>
      </c>
      <c r="I890" s="38"/>
      <c r="J890" s="38"/>
      <c r="K890" s="38"/>
      <c r="L890" s="38"/>
      <c r="M890" s="38"/>
      <c r="N890" s="38"/>
      <c r="O890" s="38"/>
      <c r="P890" s="38"/>
      <c r="Q890" s="38"/>
      <c r="R890" s="38"/>
      <c r="S890" s="38"/>
      <c r="T890" s="38"/>
      <c r="U890" s="38"/>
      <c r="V890" s="38"/>
      <c r="W890" s="37"/>
      <c r="Y890" s="40">
        <f t="shared" si="168"/>
        <v>877</v>
      </c>
      <c r="Z890" s="41" t="e">
        <f>IF($G$6="январь",ROUND(#REF!-#REF!,2),IF(#REF!&gt;=#REF!,0,ROUND(#REF!-#REF!,2)))</f>
        <v>#REF!</v>
      </c>
      <c r="AA890" s="32" t="e">
        <f>IF(#REF!&gt;#REF!,#REF!-#REF!,0)</f>
        <v>#REF!</v>
      </c>
      <c r="AB890" s="42" t="e">
        <f>IF($G$6="январь",ROUND(#REF!-#REF!,2),IF(#REF!&gt;=#REF!,0,ROUND(#REF!-#REF!,2)))</f>
        <v>#REF!</v>
      </c>
      <c r="AC890" s="32" t="e">
        <f>IF(#REF!&gt;#REF!,#REF!-#REF!,0)</f>
        <v>#REF!</v>
      </c>
      <c r="AD890" s="32">
        <f t="shared" si="158"/>
        <v>0</v>
      </c>
      <c r="AE890" s="41">
        <f t="shared" si="159"/>
        <v>0</v>
      </c>
      <c r="AF890" s="41">
        <f t="shared" si="160"/>
        <v>0</v>
      </c>
      <c r="AG890" s="41">
        <f t="shared" si="161"/>
        <v>0</v>
      </c>
      <c r="AH890" s="41">
        <f t="shared" si="162"/>
        <v>0</v>
      </c>
      <c r="AI890" s="41">
        <f t="shared" si="163"/>
        <v>0</v>
      </c>
      <c r="AJ890" s="41">
        <f t="shared" si="164"/>
        <v>0</v>
      </c>
      <c r="AK890" s="41">
        <f t="shared" si="165"/>
        <v>0</v>
      </c>
      <c r="AL890" s="41">
        <f t="shared" si="166"/>
        <v>0</v>
      </c>
      <c r="AN890" s="40">
        <f t="shared" si="169"/>
        <v>877</v>
      </c>
      <c r="AO8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0" s="42">
        <f>IF(B890="",0,IF(ISERROR(VLOOKUP(B890,LesName,1,FALSE)),"ошибка в наименовании",0))</f>
        <v>0</v>
      </c>
      <c r="AQ890" s="42">
        <f>IF(OR(AND(LEN(C890)&gt;0,LEN(B890)&gt;0,H890&lt;&gt;0),AND(LEN(C890)=0,LEN(B890)=0,H890=0)),0,"введены не все данные (графы Б, В, 9)")</f>
        <v>0</v>
      </c>
    </row>
    <row r="891" spans="1:43" hidden="1" x14ac:dyDescent="0.2">
      <c r="A891" s="34">
        <v>878</v>
      </c>
      <c r="B891" s="35"/>
      <c r="C891" s="35"/>
      <c r="D891" s="35"/>
      <c r="E891" s="35"/>
      <c r="F891" s="36"/>
      <c r="G891" s="37"/>
      <c r="H891" s="39">
        <f t="shared" si="167"/>
        <v>0</v>
      </c>
      <c r="I891" s="38"/>
      <c r="J891" s="38"/>
      <c r="K891" s="38"/>
      <c r="L891" s="38"/>
      <c r="M891" s="38"/>
      <c r="N891" s="38"/>
      <c r="O891" s="38"/>
      <c r="P891" s="38"/>
      <c r="Q891" s="38"/>
      <c r="R891" s="38"/>
      <c r="S891" s="38"/>
      <c r="T891" s="38"/>
      <c r="U891" s="38"/>
      <c r="V891" s="38"/>
      <c r="W891" s="37"/>
      <c r="Y891" s="40">
        <f t="shared" si="168"/>
        <v>878</v>
      </c>
      <c r="Z891" s="41" t="e">
        <f>IF($G$6="январь",ROUND(#REF!-#REF!,2),IF(#REF!&gt;=#REF!,0,ROUND(#REF!-#REF!,2)))</f>
        <v>#REF!</v>
      </c>
      <c r="AA891" s="32" t="e">
        <f>IF(#REF!&gt;#REF!,#REF!-#REF!,0)</f>
        <v>#REF!</v>
      </c>
      <c r="AB891" s="42" t="e">
        <f>IF($G$6="январь",ROUND(#REF!-#REF!,2),IF(#REF!&gt;=#REF!,0,ROUND(#REF!-#REF!,2)))</f>
        <v>#REF!</v>
      </c>
      <c r="AC891" s="32" t="e">
        <f>IF(#REF!&gt;#REF!,#REF!-#REF!,0)</f>
        <v>#REF!</v>
      </c>
      <c r="AD891" s="32">
        <f t="shared" si="158"/>
        <v>0</v>
      </c>
      <c r="AE891" s="41">
        <f t="shared" si="159"/>
        <v>0</v>
      </c>
      <c r="AF891" s="41">
        <f t="shared" si="160"/>
        <v>0</v>
      </c>
      <c r="AG891" s="41">
        <f t="shared" si="161"/>
        <v>0</v>
      </c>
      <c r="AH891" s="41">
        <f t="shared" si="162"/>
        <v>0</v>
      </c>
      <c r="AI891" s="41">
        <f t="shared" si="163"/>
        <v>0</v>
      </c>
      <c r="AJ891" s="41">
        <f t="shared" si="164"/>
        <v>0</v>
      </c>
      <c r="AK891" s="41">
        <f t="shared" si="165"/>
        <v>0</v>
      </c>
      <c r="AL891" s="41">
        <f t="shared" si="166"/>
        <v>0</v>
      </c>
      <c r="AN891" s="40">
        <f t="shared" si="169"/>
        <v>878</v>
      </c>
      <c r="AO8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1" s="42">
        <f>IF(B891="",0,IF(ISERROR(VLOOKUP(B891,LesName,1,FALSE)),"ошибка в наименовании",0))</f>
        <v>0</v>
      </c>
      <c r="AQ891" s="42">
        <f>IF(OR(AND(LEN(C891)&gt;0,LEN(B891)&gt;0,H891&lt;&gt;0),AND(LEN(C891)=0,LEN(B891)=0,H891=0)),0,"введены не все данные (графы Б, В, 9)")</f>
        <v>0</v>
      </c>
    </row>
    <row r="892" spans="1:43" hidden="1" x14ac:dyDescent="0.2">
      <c r="A892" s="34">
        <v>879</v>
      </c>
      <c r="B892" s="35"/>
      <c r="C892" s="35"/>
      <c r="D892" s="35"/>
      <c r="E892" s="35"/>
      <c r="F892" s="36"/>
      <c r="G892" s="37"/>
      <c r="H892" s="39">
        <f t="shared" si="167"/>
        <v>0</v>
      </c>
      <c r="I892" s="38"/>
      <c r="J892" s="38"/>
      <c r="K892" s="38"/>
      <c r="L892" s="38"/>
      <c r="M892" s="38"/>
      <c r="N892" s="38"/>
      <c r="O892" s="38"/>
      <c r="P892" s="38"/>
      <c r="Q892" s="38"/>
      <c r="R892" s="38"/>
      <c r="S892" s="38"/>
      <c r="T892" s="38"/>
      <c r="U892" s="38"/>
      <c r="V892" s="38"/>
      <c r="W892" s="37"/>
      <c r="Y892" s="40">
        <f t="shared" si="168"/>
        <v>879</v>
      </c>
      <c r="Z892" s="41" t="e">
        <f>IF($G$6="январь",ROUND(#REF!-#REF!,2),IF(#REF!&gt;=#REF!,0,ROUND(#REF!-#REF!,2)))</f>
        <v>#REF!</v>
      </c>
      <c r="AA892" s="32" t="e">
        <f>IF(#REF!&gt;#REF!,#REF!-#REF!,0)</f>
        <v>#REF!</v>
      </c>
      <c r="AB892" s="42" t="e">
        <f>IF($G$6="январь",ROUND(#REF!-#REF!,2),IF(#REF!&gt;=#REF!,0,ROUND(#REF!-#REF!,2)))</f>
        <v>#REF!</v>
      </c>
      <c r="AC892" s="32" t="e">
        <f>IF(#REF!&gt;#REF!,#REF!-#REF!,0)</f>
        <v>#REF!</v>
      </c>
      <c r="AD892" s="32">
        <f t="shared" si="158"/>
        <v>0</v>
      </c>
      <c r="AE892" s="41">
        <f t="shared" si="159"/>
        <v>0</v>
      </c>
      <c r="AF892" s="41">
        <f t="shared" si="160"/>
        <v>0</v>
      </c>
      <c r="AG892" s="41">
        <f t="shared" si="161"/>
        <v>0</v>
      </c>
      <c r="AH892" s="41">
        <f t="shared" si="162"/>
        <v>0</v>
      </c>
      <c r="AI892" s="41">
        <f t="shared" si="163"/>
        <v>0</v>
      </c>
      <c r="AJ892" s="41">
        <f t="shared" si="164"/>
        <v>0</v>
      </c>
      <c r="AK892" s="41">
        <f t="shared" si="165"/>
        <v>0</v>
      </c>
      <c r="AL892" s="41">
        <f t="shared" si="166"/>
        <v>0</v>
      </c>
      <c r="AN892" s="40">
        <f t="shared" si="169"/>
        <v>879</v>
      </c>
      <c r="AO8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2" s="42">
        <f>IF(B892="",0,IF(ISERROR(VLOOKUP(B892,LesName,1,FALSE)),"ошибка в наименовании",0))</f>
        <v>0</v>
      </c>
      <c r="AQ892" s="42">
        <f>IF(OR(AND(LEN(C892)&gt;0,LEN(B892)&gt;0,H892&lt;&gt;0),AND(LEN(C892)=0,LEN(B892)=0,H892=0)),0,"введены не все данные (графы Б, В, 9)")</f>
        <v>0</v>
      </c>
    </row>
    <row r="893" spans="1:43" hidden="1" x14ac:dyDescent="0.2">
      <c r="A893" s="34">
        <v>880</v>
      </c>
      <c r="B893" s="35"/>
      <c r="C893" s="35"/>
      <c r="D893" s="35"/>
      <c r="E893" s="35"/>
      <c r="F893" s="36"/>
      <c r="G893" s="37"/>
      <c r="H893" s="39">
        <f t="shared" si="167"/>
        <v>0</v>
      </c>
      <c r="I893" s="38"/>
      <c r="J893" s="38"/>
      <c r="K893" s="38"/>
      <c r="L893" s="38"/>
      <c r="M893" s="38"/>
      <c r="N893" s="38"/>
      <c r="O893" s="38"/>
      <c r="P893" s="38"/>
      <c r="Q893" s="38"/>
      <c r="R893" s="38"/>
      <c r="S893" s="38"/>
      <c r="T893" s="38"/>
      <c r="U893" s="38"/>
      <c r="V893" s="38"/>
      <c r="W893" s="37"/>
      <c r="Y893" s="40">
        <f t="shared" si="168"/>
        <v>880</v>
      </c>
      <c r="Z893" s="41" t="e">
        <f>IF($G$6="январь",ROUND(#REF!-#REF!,2),IF(#REF!&gt;=#REF!,0,ROUND(#REF!-#REF!,2)))</f>
        <v>#REF!</v>
      </c>
      <c r="AA893" s="32" t="e">
        <f>IF(#REF!&gt;#REF!,#REF!-#REF!,0)</f>
        <v>#REF!</v>
      </c>
      <c r="AB893" s="42" t="e">
        <f>IF($G$6="январь",ROUND(#REF!-#REF!,2),IF(#REF!&gt;=#REF!,0,ROUND(#REF!-#REF!,2)))</f>
        <v>#REF!</v>
      </c>
      <c r="AC893" s="32" t="e">
        <f>IF(#REF!&gt;#REF!,#REF!-#REF!,0)</f>
        <v>#REF!</v>
      </c>
      <c r="AD893" s="32">
        <f t="shared" si="158"/>
        <v>0</v>
      </c>
      <c r="AE893" s="41">
        <f t="shared" si="159"/>
        <v>0</v>
      </c>
      <c r="AF893" s="41">
        <f t="shared" si="160"/>
        <v>0</v>
      </c>
      <c r="AG893" s="41">
        <f t="shared" si="161"/>
        <v>0</v>
      </c>
      <c r="AH893" s="41">
        <f t="shared" si="162"/>
        <v>0</v>
      </c>
      <c r="AI893" s="41">
        <f t="shared" si="163"/>
        <v>0</v>
      </c>
      <c r="AJ893" s="41">
        <f t="shared" si="164"/>
        <v>0</v>
      </c>
      <c r="AK893" s="41">
        <f t="shared" si="165"/>
        <v>0</v>
      </c>
      <c r="AL893" s="41">
        <f t="shared" si="166"/>
        <v>0</v>
      </c>
      <c r="AN893" s="40">
        <f t="shared" si="169"/>
        <v>880</v>
      </c>
      <c r="AO8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3" s="42">
        <f>IF(B893="",0,IF(ISERROR(VLOOKUP(B893,LesName,1,FALSE)),"ошибка в наименовании",0))</f>
        <v>0</v>
      </c>
      <c r="AQ893" s="42">
        <f>IF(OR(AND(LEN(C893)&gt;0,LEN(B893)&gt;0,H893&lt;&gt;0),AND(LEN(C893)=0,LEN(B893)=0,H893=0)),0,"введены не все данные (графы Б, В, 9)")</f>
        <v>0</v>
      </c>
    </row>
    <row r="894" spans="1:43" hidden="1" x14ac:dyDescent="0.2">
      <c r="A894" s="34">
        <v>881</v>
      </c>
      <c r="B894" s="35"/>
      <c r="C894" s="35"/>
      <c r="D894" s="35"/>
      <c r="E894" s="35"/>
      <c r="F894" s="36"/>
      <c r="G894" s="37"/>
      <c r="H894" s="39">
        <f t="shared" si="167"/>
        <v>0</v>
      </c>
      <c r="I894" s="38"/>
      <c r="J894" s="38"/>
      <c r="K894" s="38"/>
      <c r="L894" s="38"/>
      <c r="M894" s="38"/>
      <c r="N894" s="38"/>
      <c r="O894" s="38"/>
      <c r="P894" s="38"/>
      <c r="Q894" s="38"/>
      <c r="R894" s="38"/>
      <c r="S894" s="38"/>
      <c r="T894" s="38"/>
      <c r="U894" s="38"/>
      <c r="V894" s="38"/>
      <c r="W894" s="37"/>
      <c r="Y894" s="40">
        <f t="shared" si="168"/>
        <v>881</v>
      </c>
      <c r="Z894" s="41" t="e">
        <f>IF($G$6="январь",ROUND(#REF!-#REF!,2),IF(#REF!&gt;=#REF!,0,ROUND(#REF!-#REF!,2)))</f>
        <v>#REF!</v>
      </c>
      <c r="AA894" s="32" t="e">
        <f>IF(#REF!&gt;#REF!,#REF!-#REF!,0)</f>
        <v>#REF!</v>
      </c>
      <c r="AB894" s="42" t="e">
        <f>IF($G$6="январь",ROUND(#REF!-#REF!,2),IF(#REF!&gt;=#REF!,0,ROUND(#REF!-#REF!,2)))</f>
        <v>#REF!</v>
      </c>
      <c r="AC894" s="32" t="e">
        <f>IF(#REF!&gt;#REF!,#REF!-#REF!,0)</f>
        <v>#REF!</v>
      </c>
      <c r="AD894" s="32">
        <f t="shared" si="158"/>
        <v>0</v>
      </c>
      <c r="AE894" s="41">
        <f t="shared" si="159"/>
        <v>0</v>
      </c>
      <c r="AF894" s="41">
        <f t="shared" si="160"/>
        <v>0</v>
      </c>
      <c r="AG894" s="41">
        <f t="shared" si="161"/>
        <v>0</v>
      </c>
      <c r="AH894" s="41">
        <f t="shared" si="162"/>
        <v>0</v>
      </c>
      <c r="AI894" s="41">
        <f t="shared" si="163"/>
        <v>0</v>
      </c>
      <c r="AJ894" s="41">
        <f t="shared" si="164"/>
        <v>0</v>
      </c>
      <c r="AK894" s="41">
        <f t="shared" si="165"/>
        <v>0</v>
      </c>
      <c r="AL894" s="41">
        <f t="shared" si="166"/>
        <v>0</v>
      </c>
      <c r="AN894" s="40">
        <f t="shared" si="169"/>
        <v>881</v>
      </c>
      <c r="AO8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4" s="42">
        <f>IF(B894="",0,IF(ISERROR(VLOOKUP(B894,LesName,1,FALSE)),"ошибка в наименовании",0))</f>
        <v>0</v>
      </c>
      <c r="AQ894" s="42">
        <f>IF(OR(AND(LEN(C894)&gt;0,LEN(B894)&gt;0,H894&lt;&gt;0),AND(LEN(C894)=0,LEN(B894)=0,H894=0)),0,"введены не все данные (графы Б, В, 9)")</f>
        <v>0</v>
      </c>
    </row>
    <row r="895" spans="1:43" hidden="1" x14ac:dyDescent="0.2">
      <c r="A895" s="34">
        <v>882</v>
      </c>
      <c r="B895" s="35"/>
      <c r="C895" s="35"/>
      <c r="D895" s="35"/>
      <c r="E895" s="35"/>
      <c r="F895" s="36"/>
      <c r="G895" s="37"/>
      <c r="H895" s="39">
        <f t="shared" si="167"/>
        <v>0</v>
      </c>
      <c r="I895" s="38"/>
      <c r="J895" s="38"/>
      <c r="K895" s="38"/>
      <c r="L895" s="38"/>
      <c r="M895" s="38"/>
      <c r="N895" s="38"/>
      <c r="O895" s="38"/>
      <c r="P895" s="38"/>
      <c r="Q895" s="38"/>
      <c r="R895" s="38"/>
      <c r="S895" s="38"/>
      <c r="T895" s="38"/>
      <c r="U895" s="38"/>
      <c r="V895" s="38"/>
      <c r="W895" s="37"/>
      <c r="Y895" s="40">
        <f t="shared" si="168"/>
        <v>882</v>
      </c>
      <c r="Z895" s="41" t="e">
        <f>IF($G$6="январь",ROUND(#REF!-#REF!,2),IF(#REF!&gt;=#REF!,0,ROUND(#REF!-#REF!,2)))</f>
        <v>#REF!</v>
      </c>
      <c r="AA895" s="32" t="e">
        <f>IF(#REF!&gt;#REF!,#REF!-#REF!,0)</f>
        <v>#REF!</v>
      </c>
      <c r="AB895" s="42" t="e">
        <f>IF($G$6="январь",ROUND(#REF!-#REF!,2),IF(#REF!&gt;=#REF!,0,ROUND(#REF!-#REF!,2)))</f>
        <v>#REF!</v>
      </c>
      <c r="AC895" s="32" t="e">
        <f>IF(#REF!&gt;#REF!,#REF!-#REF!,0)</f>
        <v>#REF!</v>
      </c>
      <c r="AD895" s="32">
        <f t="shared" si="158"/>
        <v>0</v>
      </c>
      <c r="AE895" s="41">
        <f t="shared" si="159"/>
        <v>0</v>
      </c>
      <c r="AF895" s="41">
        <f t="shared" si="160"/>
        <v>0</v>
      </c>
      <c r="AG895" s="41">
        <f t="shared" si="161"/>
        <v>0</v>
      </c>
      <c r="AH895" s="41">
        <f t="shared" si="162"/>
        <v>0</v>
      </c>
      <c r="AI895" s="41">
        <f t="shared" si="163"/>
        <v>0</v>
      </c>
      <c r="AJ895" s="41">
        <f t="shared" si="164"/>
        <v>0</v>
      </c>
      <c r="AK895" s="41">
        <f t="shared" si="165"/>
        <v>0</v>
      </c>
      <c r="AL895" s="41">
        <f t="shared" si="166"/>
        <v>0</v>
      </c>
      <c r="AN895" s="40">
        <f t="shared" si="169"/>
        <v>882</v>
      </c>
      <c r="AO8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5" s="42">
        <f>IF(B895="",0,IF(ISERROR(VLOOKUP(B895,LesName,1,FALSE)),"ошибка в наименовании",0))</f>
        <v>0</v>
      </c>
      <c r="AQ895" s="42">
        <f>IF(OR(AND(LEN(C895)&gt;0,LEN(B895)&gt;0,H895&lt;&gt;0),AND(LEN(C895)=0,LEN(B895)=0,H895=0)),0,"введены не все данные (графы Б, В, 9)")</f>
        <v>0</v>
      </c>
    </row>
    <row r="896" spans="1:43" hidden="1" x14ac:dyDescent="0.2">
      <c r="A896" s="34">
        <v>883</v>
      </c>
      <c r="B896" s="35"/>
      <c r="C896" s="35"/>
      <c r="D896" s="35"/>
      <c r="E896" s="35"/>
      <c r="F896" s="36"/>
      <c r="G896" s="37"/>
      <c r="H896" s="39">
        <f t="shared" si="167"/>
        <v>0</v>
      </c>
      <c r="I896" s="38"/>
      <c r="J896" s="38"/>
      <c r="K896" s="38"/>
      <c r="L896" s="38"/>
      <c r="M896" s="38"/>
      <c r="N896" s="38"/>
      <c r="O896" s="38"/>
      <c r="P896" s="38"/>
      <c r="Q896" s="38"/>
      <c r="R896" s="38"/>
      <c r="S896" s="38"/>
      <c r="T896" s="38"/>
      <c r="U896" s="38"/>
      <c r="V896" s="38"/>
      <c r="W896" s="37"/>
      <c r="Y896" s="40">
        <f t="shared" si="168"/>
        <v>883</v>
      </c>
      <c r="Z896" s="41" t="e">
        <f>IF($G$6="январь",ROUND(#REF!-#REF!,2),IF(#REF!&gt;=#REF!,0,ROUND(#REF!-#REF!,2)))</f>
        <v>#REF!</v>
      </c>
      <c r="AA896" s="32" t="e">
        <f>IF(#REF!&gt;#REF!,#REF!-#REF!,0)</f>
        <v>#REF!</v>
      </c>
      <c r="AB896" s="42" t="e">
        <f>IF($G$6="январь",ROUND(#REF!-#REF!,2),IF(#REF!&gt;=#REF!,0,ROUND(#REF!-#REF!,2)))</f>
        <v>#REF!</v>
      </c>
      <c r="AC896" s="32" t="e">
        <f>IF(#REF!&gt;#REF!,#REF!-#REF!,0)</f>
        <v>#REF!</v>
      </c>
      <c r="AD896" s="32">
        <f t="shared" si="158"/>
        <v>0</v>
      </c>
      <c r="AE896" s="41">
        <f t="shared" si="159"/>
        <v>0</v>
      </c>
      <c r="AF896" s="41">
        <f t="shared" si="160"/>
        <v>0</v>
      </c>
      <c r="AG896" s="41">
        <f t="shared" si="161"/>
        <v>0</v>
      </c>
      <c r="AH896" s="41">
        <f t="shared" si="162"/>
        <v>0</v>
      </c>
      <c r="AI896" s="41">
        <f t="shared" si="163"/>
        <v>0</v>
      </c>
      <c r="AJ896" s="41">
        <f t="shared" si="164"/>
        <v>0</v>
      </c>
      <c r="AK896" s="41">
        <f t="shared" si="165"/>
        <v>0</v>
      </c>
      <c r="AL896" s="41">
        <f t="shared" si="166"/>
        <v>0</v>
      </c>
      <c r="AN896" s="40">
        <f t="shared" si="169"/>
        <v>883</v>
      </c>
      <c r="AO8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6" s="42">
        <f>IF(B896="",0,IF(ISERROR(VLOOKUP(B896,LesName,1,FALSE)),"ошибка в наименовании",0))</f>
        <v>0</v>
      </c>
      <c r="AQ896" s="42">
        <f>IF(OR(AND(LEN(C896)&gt;0,LEN(B896)&gt;0,H896&lt;&gt;0),AND(LEN(C896)=0,LEN(B896)=0,H896=0)),0,"введены не все данные (графы Б, В, 9)")</f>
        <v>0</v>
      </c>
    </row>
    <row r="897" spans="1:43" hidden="1" x14ac:dyDescent="0.2">
      <c r="A897" s="34">
        <v>884</v>
      </c>
      <c r="B897" s="35"/>
      <c r="C897" s="35"/>
      <c r="D897" s="35"/>
      <c r="E897" s="35"/>
      <c r="F897" s="36"/>
      <c r="G897" s="37"/>
      <c r="H897" s="39">
        <f t="shared" si="167"/>
        <v>0</v>
      </c>
      <c r="I897" s="38"/>
      <c r="J897" s="38"/>
      <c r="K897" s="38"/>
      <c r="L897" s="38"/>
      <c r="M897" s="38"/>
      <c r="N897" s="38"/>
      <c r="O897" s="38"/>
      <c r="P897" s="38"/>
      <c r="Q897" s="38"/>
      <c r="R897" s="38"/>
      <c r="S897" s="38"/>
      <c r="T897" s="38"/>
      <c r="U897" s="38"/>
      <c r="V897" s="38"/>
      <c r="W897" s="37"/>
      <c r="Y897" s="40">
        <f t="shared" si="168"/>
        <v>884</v>
      </c>
      <c r="Z897" s="41" t="e">
        <f>IF($G$6="январь",ROUND(#REF!-#REF!,2),IF(#REF!&gt;=#REF!,0,ROUND(#REF!-#REF!,2)))</f>
        <v>#REF!</v>
      </c>
      <c r="AA897" s="32" t="e">
        <f>IF(#REF!&gt;#REF!,#REF!-#REF!,0)</f>
        <v>#REF!</v>
      </c>
      <c r="AB897" s="42" t="e">
        <f>IF($G$6="январь",ROUND(#REF!-#REF!,2),IF(#REF!&gt;=#REF!,0,ROUND(#REF!-#REF!,2)))</f>
        <v>#REF!</v>
      </c>
      <c r="AC897" s="32" t="e">
        <f>IF(#REF!&gt;#REF!,#REF!-#REF!,0)</f>
        <v>#REF!</v>
      </c>
      <c r="AD897" s="32">
        <f t="shared" si="158"/>
        <v>0</v>
      </c>
      <c r="AE897" s="41">
        <f t="shared" si="159"/>
        <v>0</v>
      </c>
      <c r="AF897" s="41">
        <f t="shared" si="160"/>
        <v>0</v>
      </c>
      <c r="AG897" s="41">
        <f t="shared" si="161"/>
        <v>0</v>
      </c>
      <c r="AH897" s="41">
        <f t="shared" si="162"/>
        <v>0</v>
      </c>
      <c r="AI897" s="41">
        <f t="shared" si="163"/>
        <v>0</v>
      </c>
      <c r="AJ897" s="41">
        <f t="shared" si="164"/>
        <v>0</v>
      </c>
      <c r="AK897" s="41">
        <f t="shared" si="165"/>
        <v>0</v>
      </c>
      <c r="AL897" s="41">
        <f t="shared" si="166"/>
        <v>0</v>
      </c>
      <c r="AN897" s="40">
        <f t="shared" si="169"/>
        <v>884</v>
      </c>
      <c r="AO8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7" s="42">
        <f>IF(B897="",0,IF(ISERROR(VLOOKUP(B897,LesName,1,FALSE)),"ошибка в наименовании",0))</f>
        <v>0</v>
      </c>
      <c r="AQ897" s="42">
        <f>IF(OR(AND(LEN(C897)&gt;0,LEN(B897)&gt;0,H897&lt;&gt;0),AND(LEN(C897)=0,LEN(B897)=0,H897=0)),0,"введены не все данные (графы Б, В, 9)")</f>
        <v>0</v>
      </c>
    </row>
    <row r="898" spans="1:43" hidden="1" x14ac:dyDescent="0.2">
      <c r="A898" s="34">
        <v>885</v>
      </c>
      <c r="B898" s="35"/>
      <c r="C898" s="35"/>
      <c r="D898" s="35"/>
      <c r="E898" s="35"/>
      <c r="F898" s="36"/>
      <c r="G898" s="37"/>
      <c r="H898" s="39">
        <f t="shared" si="167"/>
        <v>0</v>
      </c>
      <c r="I898" s="38"/>
      <c r="J898" s="38"/>
      <c r="K898" s="38"/>
      <c r="L898" s="38"/>
      <c r="M898" s="38"/>
      <c r="N898" s="38"/>
      <c r="O898" s="38"/>
      <c r="P898" s="38"/>
      <c r="Q898" s="38"/>
      <c r="R898" s="38"/>
      <c r="S898" s="38"/>
      <c r="T898" s="38"/>
      <c r="U898" s="38"/>
      <c r="V898" s="38"/>
      <c r="W898" s="37"/>
      <c r="Y898" s="40">
        <f t="shared" si="168"/>
        <v>885</v>
      </c>
      <c r="Z898" s="41" t="e">
        <f>IF($G$6="январь",ROUND(#REF!-#REF!,2),IF(#REF!&gt;=#REF!,0,ROUND(#REF!-#REF!,2)))</f>
        <v>#REF!</v>
      </c>
      <c r="AA898" s="32" t="e">
        <f>IF(#REF!&gt;#REF!,#REF!-#REF!,0)</f>
        <v>#REF!</v>
      </c>
      <c r="AB898" s="42" t="e">
        <f>IF($G$6="январь",ROUND(#REF!-#REF!,2),IF(#REF!&gt;=#REF!,0,ROUND(#REF!-#REF!,2)))</f>
        <v>#REF!</v>
      </c>
      <c r="AC898" s="32" t="e">
        <f>IF(#REF!&gt;#REF!,#REF!-#REF!,0)</f>
        <v>#REF!</v>
      </c>
      <c r="AD898" s="32">
        <f t="shared" si="158"/>
        <v>0</v>
      </c>
      <c r="AE898" s="41">
        <f t="shared" si="159"/>
        <v>0</v>
      </c>
      <c r="AF898" s="41">
        <f t="shared" si="160"/>
        <v>0</v>
      </c>
      <c r="AG898" s="41">
        <f t="shared" si="161"/>
        <v>0</v>
      </c>
      <c r="AH898" s="41">
        <f t="shared" si="162"/>
        <v>0</v>
      </c>
      <c r="AI898" s="41">
        <f t="shared" si="163"/>
        <v>0</v>
      </c>
      <c r="AJ898" s="41">
        <f t="shared" si="164"/>
        <v>0</v>
      </c>
      <c r="AK898" s="41">
        <f t="shared" si="165"/>
        <v>0</v>
      </c>
      <c r="AL898" s="41">
        <f t="shared" si="166"/>
        <v>0</v>
      </c>
      <c r="AN898" s="40">
        <f t="shared" si="169"/>
        <v>885</v>
      </c>
      <c r="AO8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8" s="42">
        <f>IF(B898="",0,IF(ISERROR(VLOOKUP(B898,LesName,1,FALSE)),"ошибка в наименовании",0))</f>
        <v>0</v>
      </c>
      <c r="AQ898" s="42">
        <f>IF(OR(AND(LEN(C898)&gt;0,LEN(B898)&gt;0,H898&lt;&gt;0),AND(LEN(C898)=0,LEN(B898)=0,H898=0)),0,"введены не все данные (графы Б, В, 9)")</f>
        <v>0</v>
      </c>
    </row>
    <row r="899" spans="1:43" hidden="1" x14ac:dyDescent="0.2">
      <c r="A899" s="34">
        <v>886</v>
      </c>
      <c r="B899" s="35"/>
      <c r="C899" s="35"/>
      <c r="D899" s="35"/>
      <c r="E899" s="35"/>
      <c r="F899" s="36"/>
      <c r="G899" s="37"/>
      <c r="H899" s="39">
        <f t="shared" si="167"/>
        <v>0</v>
      </c>
      <c r="I899" s="38"/>
      <c r="J899" s="38"/>
      <c r="K899" s="38"/>
      <c r="L899" s="38"/>
      <c r="M899" s="38"/>
      <c r="N899" s="38"/>
      <c r="O899" s="38"/>
      <c r="P899" s="38"/>
      <c r="Q899" s="38"/>
      <c r="R899" s="38"/>
      <c r="S899" s="38"/>
      <c r="T899" s="38"/>
      <c r="U899" s="38"/>
      <c r="V899" s="38"/>
      <c r="W899" s="37"/>
      <c r="Y899" s="40">
        <f t="shared" si="168"/>
        <v>886</v>
      </c>
      <c r="Z899" s="41" t="e">
        <f>IF($G$6="январь",ROUND(#REF!-#REF!,2),IF(#REF!&gt;=#REF!,0,ROUND(#REF!-#REF!,2)))</f>
        <v>#REF!</v>
      </c>
      <c r="AA899" s="32" t="e">
        <f>IF(#REF!&gt;#REF!,#REF!-#REF!,0)</f>
        <v>#REF!</v>
      </c>
      <c r="AB899" s="42" t="e">
        <f>IF($G$6="январь",ROUND(#REF!-#REF!,2),IF(#REF!&gt;=#REF!,0,ROUND(#REF!-#REF!,2)))</f>
        <v>#REF!</v>
      </c>
      <c r="AC899" s="32" t="e">
        <f>IF(#REF!&gt;#REF!,#REF!-#REF!,0)</f>
        <v>#REF!</v>
      </c>
      <c r="AD899" s="32">
        <f t="shared" si="158"/>
        <v>0</v>
      </c>
      <c r="AE899" s="41">
        <f t="shared" si="159"/>
        <v>0</v>
      </c>
      <c r="AF899" s="41">
        <f t="shared" si="160"/>
        <v>0</v>
      </c>
      <c r="AG899" s="41">
        <f t="shared" si="161"/>
        <v>0</v>
      </c>
      <c r="AH899" s="41">
        <f t="shared" si="162"/>
        <v>0</v>
      </c>
      <c r="AI899" s="41">
        <f t="shared" si="163"/>
        <v>0</v>
      </c>
      <c r="AJ899" s="41">
        <f t="shared" si="164"/>
        <v>0</v>
      </c>
      <c r="AK899" s="41">
        <f t="shared" si="165"/>
        <v>0</v>
      </c>
      <c r="AL899" s="41">
        <f t="shared" si="166"/>
        <v>0</v>
      </c>
      <c r="AN899" s="40">
        <f t="shared" si="169"/>
        <v>886</v>
      </c>
      <c r="AO8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899" s="42">
        <f>IF(B899="",0,IF(ISERROR(VLOOKUP(B899,LesName,1,FALSE)),"ошибка в наименовании",0))</f>
        <v>0</v>
      </c>
      <c r="AQ899" s="42">
        <f>IF(OR(AND(LEN(C899)&gt;0,LEN(B899)&gt;0,H899&lt;&gt;0),AND(LEN(C899)=0,LEN(B899)=0,H899=0)),0,"введены не все данные (графы Б, В, 9)")</f>
        <v>0</v>
      </c>
    </row>
    <row r="900" spans="1:43" hidden="1" x14ac:dyDescent="0.2">
      <c r="A900" s="34">
        <v>887</v>
      </c>
      <c r="B900" s="35"/>
      <c r="C900" s="35"/>
      <c r="D900" s="35"/>
      <c r="E900" s="35"/>
      <c r="F900" s="36"/>
      <c r="G900" s="37"/>
      <c r="H900" s="39">
        <f t="shared" si="167"/>
        <v>0</v>
      </c>
      <c r="I900" s="38"/>
      <c r="J900" s="38"/>
      <c r="K900" s="38"/>
      <c r="L900" s="38"/>
      <c r="M900" s="38"/>
      <c r="N900" s="38"/>
      <c r="O900" s="38"/>
      <c r="P900" s="38"/>
      <c r="Q900" s="38"/>
      <c r="R900" s="38"/>
      <c r="S900" s="38"/>
      <c r="T900" s="38"/>
      <c r="U900" s="38"/>
      <c r="V900" s="38"/>
      <c r="W900" s="37"/>
      <c r="Y900" s="40">
        <f t="shared" si="168"/>
        <v>887</v>
      </c>
      <c r="Z900" s="41" t="e">
        <f>IF($G$6="январь",ROUND(#REF!-#REF!,2),IF(#REF!&gt;=#REF!,0,ROUND(#REF!-#REF!,2)))</f>
        <v>#REF!</v>
      </c>
      <c r="AA900" s="32" t="e">
        <f>IF(#REF!&gt;#REF!,#REF!-#REF!,0)</f>
        <v>#REF!</v>
      </c>
      <c r="AB900" s="42" t="e">
        <f>IF($G$6="январь",ROUND(#REF!-#REF!,2),IF(#REF!&gt;=#REF!,0,ROUND(#REF!-#REF!,2)))</f>
        <v>#REF!</v>
      </c>
      <c r="AC900" s="32" t="e">
        <f>IF(#REF!&gt;#REF!,#REF!-#REF!,0)</f>
        <v>#REF!</v>
      </c>
      <c r="AD900" s="32">
        <f t="shared" si="158"/>
        <v>0</v>
      </c>
      <c r="AE900" s="41">
        <f t="shared" si="159"/>
        <v>0</v>
      </c>
      <c r="AF900" s="41">
        <f t="shared" si="160"/>
        <v>0</v>
      </c>
      <c r="AG900" s="41">
        <f t="shared" si="161"/>
        <v>0</v>
      </c>
      <c r="AH900" s="41">
        <f t="shared" si="162"/>
        <v>0</v>
      </c>
      <c r="AI900" s="41">
        <f t="shared" si="163"/>
        <v>0</v>
      </c>
      <c r="AJ900" s="41">
        <f t="shared" si="164"/>
        <v>0</v>
      </c>
      <c r="AK900" s="41">
        <f t="shared" si="165"/>
        <v>0</v>
      </c>
      <c r="AL900" s="41">
        <f t="shared" si="166"/>
        <v>0</v>
      </c>
      <c r="AN900" s="40">
        <f t="shared" si="169"/>
        <v>887</v>
      </c>
      <c r="AO9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0" s="42">
        <f>IF(B900="",0,IF(ISERROR(VLOOKUP(B900,LesName,1,FALSE)),"ошибка в наименовании",0))</f>
        <v>0</v>
      </c>
      <c r="AQ900" s="42">
        <f>IF(OR(AND(LEN(C900)&gt;0,LEN(B900)&gt;0,H900&lt;&gt;0),AND(LEN(C900)=0,LEN(B900)=0,H900=0)),0,"введены не все данные (графы Б, В, 9)")</f>
        <v>0</v>
      </c>
    </row>
    <row r="901" spans="1:43" hidden="1" x14ac:dyDescent="0.2">
      <c r="A901" s="34">
        <v>888</v>
      </c>
      <c r="B901" s="35"/>
      <c r="C901" s="35"/>
      <c r="D901" s="35"/>
      <c r="E901" s="35"/>
      <c r="F901" s="36"/>
      <c r="G901" s="37"/>
      <c r="H901" s="39">
        <f t="shared" si="167"/>
        <v>0</v>
      </c>
      <c r="I901" s="38"/>
      <c r="J901" s="38"/>
      <c r="K901" s="38"/>
      <c r="L901" s="38"/>
      <c r="M901" s="38"/>
      <c r="N901" s="38"/>
      <c r="O901" s="38"/>
      <c r="P901" s="38"/>
      <c r="Q901" s="38"/>
      <c r="R901" s="38"/>
      <c r="S901" s="38"/>
      <c r="T901" s="38"/>
      <c r="U901" s="38"/>
      <c r="V901" s="38"/>
      <c r="W901" s="37"/>
      <c r="Y901" s="40">
        <f t="shared" si="168"/>
        <v>888</v>
      </c>
      <c r="Z901" s="41" t="e">
        <f>IF($G$6="январь",ROUND(#REF!-#REF!,2),IF(#REF!&gt;=#REF!,0,ROUND(#REF!-#REF!,2)))</f>
        <v>#REF!</v>
      </c>
      <c r="AA901" s="32" t="e">
        <f>IF(#REF!&gt;#REF!,#REF!-#REF!,0)</f>
        <v>#REF!</v>
      </c>
      <c r="AB901" s="42" t="e">
        <f>IF($G$6="январь",ROUND(#REF!-#REF!,2),IF(#REF!&gt;=#REF!,0,ROUND(#REF!-#REF!,2)))</f>
        <v>#REF!</v>
      </c>
      <c r="AC901" s="32" t="e">
        <f>IF(#REF!&gt;#REF!,#REF!-#REF!,0)</f>
        <v>#REF!</v>
      </c>
      <c r="AD901" s="32">
        <f t="shared" si="158"/>
        <v>0</v>
      </c>
      <c r="AE901" s="41">
        <f t="shared" si="159"/>
        <v>0</v>
      </c>
      <c r="AF901" s="41">
        <f t="shared" si="160"/>
        <v>0</v>
      </c>
      <c r="AG901" s="41">
        <f t="shared" si="161"/>
        <v>0</v>
      </c>
      <c r="AH901" s="41">
        <f t="shared" si="162"/>
        <v>0</v>
      </c>
      <c r="AI901" s="41">
        <f t="shared" si="163"/>
        <v>0</v>
      </c>
      <c r="AJ901" s="41">
        <f t="shared" si="164"/>
        <v>0</v>
      </c>
      <c r="AK901" s="41">
        <f t="shared" si="165"/>
        <v>0</v>
      </c>
      <c r="AL901" s="41">
        <f t="shared" si="166"/>
        <v>0</v>
      </c>
      <c r="AN901" s="40">
        <f t="shared" si="169"/>
        <v>888</v>
      </c>
      <c r="AO9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1" s="42">
        <f>IF(B901="",0,IF(ISERROR(VLOOKUP(B901,LesName,1,FALSE)),"ошибка в наименовании",0))</f>
        <v>0</v>
      </c>
      <c r="AQ901" s="42">
        <f>IF(OR(AND(LEN(C901)&gt;0,LEN(B901)&gt;0,H901&lt;&gt;0),AND(LEN(C901)=0,LEN(B901)=0,H901=0)),0,"введены не все данные (графы Б, В, 9)")</f>
        <v>0</v>
      </c>
    </row>
    <row r="902" spans="1:43" hidden="1" x14ac:dyDescent="0.2">
      <c r="A902" s="34">
        <v>889</v>
      </c>
      <c r="B902" s="35"/>
      <c r="C902" s="35"/>
      <c r="D902" s="35"/>
      <c r="E902" s="35"/>
      <c r="F902" s="36"/>
      <c r="G902" s="37"/>
      <c r="H902" s="39">
        <f t="shared" si="167"/>
        <v>0</v>
      </c>
      <c r="I902" s="38"/>
      <c r="J902" s="38"/>
      <c r="K902" s="38"/>
      <c r="L902" s="38"/>
      <c r="M902" s="38"/>
      <c r="N902" s="38"/>
      <c r="O902" s="38"/>
      <c r="P902" s="38"/>
      <c r="Q902" s="38"/>
      <c r="R902" s="38"/>
      <c r="S902" s="38"/>
      <c r="T902" s="38"/>
      <c r="U902" s="38"/>
      <c r="V902" s="38"/>
      <c r="W902" s="37"/>
      <c r="Y902" s="40">
        <f t="shared" si="168"/>
        <v>889</v>
      </c>
      <c r="Z902" s="41" t="e">
        <f>IF($G$6="январь",ROUND(#REF!-#REF!,2),IF(#REF!&gt;=#REF!,0,ROUND(#REF!-#REF!,2)))</f>
        <v>#REF!</v>
      </c>
      <c r="AA902" s="32" t="e">
        <f>IF(#REF!&gt;#REF!,#REF!-#REF!,0)</f>
        <v>#REF!</v>
      </c>
      <c r="AB902" s="42" t="e">
        <f>IF($G$6="январь",ROUND(#REF!-#REF!,2),IF(#REF!&gt;=#REF!,0,ROUND(#REF!-#REF!,2)))</f>
        <v>#REF!</v>
      </c>
      <c r="AC902" s="32" t="e">
        <f>IF(#REF!&gt;#REF!,#REF!-#REF!,0)</f>
        <v>#REF!</v>
      </c>
      <c r="AD902" s="32">
        <f t="shared" si="158"/>
        <v>0</v>
      </c>
      <c r="AE902" s="41">
        <f t="shared" si="159"/>
        <v>0</v>
      </c>
      <c r="AF902" s="41">
        <f t="shared" si="160"/>
        <v>0</v>
      </c>
      <c r="AG902" s="41">
        <f t="shared" si="161"/>
        <v>0</v>
      </c>
      <c r="AH902" s="41">
        <f t="shared" si="162"/>
        <v>0</v>
      </c>
      <c r="AI902" s="41">
        <f t="shared" si="163"/>
        <v>0</v>
      </c>
      <c r="AJ902" s="41">
        <f t="shared" si="164"/>
        <v>0</v>
      </c>
      <c r="AK902" s="41">
        <f t="shared" si="165"/>
        <v>0</v>
      </c>
      <c r="AL902" s="41">
        <f t="shared" si="166"/>
        <v>0</v>
      </c>
      <c r="AN902" s="40">
        <f t="shared" si="169"/>
        <v>889</v>
      </c>
      <c r="AO9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2" s="42">
        <f>IF(B902="",0,IF(ISERROR(VLOOKUP(B902,LesName,1,FALSE)),"ошибка в наименовании",0))</f>
        <v>0</v>
      </c>
      <c r="AQ902" s="42">
        <f>IF(OR(AND(LEN(C902)&gt;0,LEN(B902)&gt;0,H902&lt;&gt;0),AND(LEN(C902)=0,LEN(B902)=0,H902=0)),0,"введены не все данные (графы Б, В, 9)")</f>
        <v>0</v>
      </c>
    </row>
    <row r="903" spans="1:43" hidden="1" x14ac:dyDescent="0.2">
      <c r="A903" s="34">
        <v>890</v>
      </c>
      <c r="B903" s="35"/>
      <c r="C903" s="35"/>
      <c r="D903" s="35"/>
      <c r="E903" s="35"/>
      <c r="F903" s="36"/>
      <c r="G903" s="37"/>
      <c r="H903" s="39">
        <f t="shared" si="167"/>
        <v>0</v>
      </c>
      <c r="I903" s="38"/>
      <c r="J903" s="38"/>
      <c r="K903" s="38"/>
      <c r="L903" s="38"/>
      <c r="M903" s="38"/>
      <c r="N903" s="38"/>
      <c r="O903" s="38"/>
      <c r="P903" s="38"/>
      <c r="Q903" s="38"/>
      <c r="R903" s="38"/>
      <c r="S903" s="38"/>
      <c r="T903" s="38"/>
      <c r="U903" s="38"/>
      <c r="V903" s="38"/>
      <c r="W903" s="37"/>
      <c r="Y903" s="40">
        <f t="shared" si="168"/>
        <v>890</v>
      </c>
      <c r="Z903" s="41" t="e">
        <f>IF($G$6="январь",ROUND(#REF!-#REF!,2),IF(#REF!&gt;=#REF!,0,ROUND(#REF!-#REF!,2)))</f>
        <v>#REF!</v>
      </c>
      <c r="AA903" s="32" t="e">
        <f>IF(#REF!&gt;#REF!,#REF!-#REF!,0)</f>
        <v>#REF!</v>
      </c>
      <c r="AB903" s="42" t="e">
        <f>IF($G$6="январь",ROUND(#REF!-#REF!,2),IF(#REF!&gt;=#REF!,0,ROUND(#REF!-#REF!,2)))</f>
        <v>#REF!</v>
      </c>
      <c r="AC903" s="32" t="e">
        <f>IF(#REF!&gt;#REF!,#REF!-#REF!,0)</f>
        <v>#REF!</v>
      </c>
      <c r="AD903" s="32">
        <f t="shared" si="158"/>
        <v>0</v>
      </c>
      <c r="AE903" s="41">
        <f t="shared" si="159"/>
        <v>0</v>
      </c>
      <c r="AF903" s="41">
        <f t="shared" si="160"/>
        <v>0</v>
      </c>
      <c r="AG903" s="41">
        <f t="shared" si="161"/>
        <v>0</v>
      </c>
      <c r="AH903" s="41">
        <f t="shared" si="162"/>
        <v>0</v>
      </c>
      <c r="AI903" s="41">
        <f t="shared" si="163"/>
        <v>0</v>
      </c>
      <c r="AJ903" s="41">
        <f t="shared" si="164"/>
        <v>0</v>
      </c>
      <c r="AK903" s="41">
        <f t="shared" si="165"/>
        <v>0</v>
      </c>
      <c r="AL903" s="41">
        <f t="shared" si="166"/>
        <v>0</v>
      </c>
      <c r="AN903" s="40">
        <f t="shared" si="169"/>
        <v>890</v>
      </c>
      <c r="AO9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3" s="42">
        <f>IF(B903="",0,IF(ISERROR(VLOOKUP(B903,LesName,1,FALSE)),"ошибка в наименовании",0))</f>
        <v>0</v>
      </c>
      <c r="AQ903" s="42">
        <f>IF(OR(AND(LEN(C903)&gt;0,LEN(B903)&gt;0,H903&lt;&gt;0),AND(LEN(C903)=0,LEN(B903)=0,H903=0)),0,"введены не все данные (графы Б, В, 9)")</f>
        <v>0</v>
      </c>
    </row>
    <row r="904" spans="1:43" hidden="1" x14ac:dyDescent="0.2">
      <c r="A904" s="34">
        <v>891</v>
      </c>
      <c r="B904" s="35"/>
      <c r="C904" s="35"/>
      <c r="D904" s="35"/>
      <c r="E904" s="35"/>
      <c r="F904" s="36"/>
      <c r="G904" s="37"/>
      <c r="H904" s="39">
        <f t="shared" si="167"/>
        <v>0</v>
      </c>
      <c r="I904" s="38"/>
      <c r="J904" s="38"/>
      <c r="K904" s="38"/>
      <c r="L904" s="38"/>
      <c r="M904" s="38"/>
      <c r="N904" s="38"/>
      <c r="O904" s="38"/>
      <c r="P904" s="38"/>
      <c r="Q904" s="38"/>
      <c r="R904" s="38"/>
      <c r="S904" s="38"/>
      <c r="T904" s="38"/>
      <c r="U904" s="38"/>
      <c r="V904" s="38"/>
      <c r="W904" s="37"/>
      <c r="Y904" s="40">
        <f t="shared" si="168"/>
        <v>891</v>
      </c>
      <c r="Z904" s="41" t="e">
        <f>IF($G$6="январь",ROUND(#REF!-#REF!,2),IF(#REF!&gt;=#REF!,0,ROUND(#REF!-#REF!,2)))</f>
        <v>#REF!</v>
      </c>
      <c r="AA904" s="32" t="e">
        <f>IF(#REF!&gt;#REF!,#REF!-#REF!,0)</f>
        <v>#REF!</v>
      </c>
      <c r="AB904" s="42" t="e">
        <f>IF($G$6="январь",ROUND(#REF!-#REF!,2),IF(#REF!&gt;=#REF!,0,ROUND(#REF!-#REF!,2)))</f>
        <v>#REF!</v>
      </c>
      <c r="AC904" s="32" t="e">
        <f>IF(#REF!&gt;#REF!,#REF!-#REF!,0)</f>
        <v>#REF!</v>
      </c>
      <c r="AD904" s="32">
        <f t="shared" si="158"/>
        <v>0</v>
      </c>
      <c r="AE904" s="41">
        <f t="shared" si="159"/>
        <v>0</v>
      </c>
      <c r="AF904" s="41">
        <f t="shared" si="160"/>
        <v>0</v>
      </c>
      <c r="AG904" s="41">
        <f t="shared" si="161"/>
        <v>0</v>
      </c>
      <c r="AH904" s="41">
        <f t="shared" si="162"/>
        <v>0</v>
      </c>
      <c r="AI904" s="41">
        <f t="shared" si="163"/>
        <v>0</v>
      </c>
      <c r="AJ904" s="41">
        <f t="shared" si="164"/>
        <v>0</v>
      </c>
      <c r="AK904" s="41">
        <f t="shared" si="165"/>
        <v>0</v>
      </c>
      <c r="AL904" s="41">
        <f t="shared" si="166"/>
        <v>0</v>
      </c>
      <c r="AN904" s="40">
        <f t="shared" si="169"/>
        <v>891</v>
      </c>
      <c r="AO9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4" s="42">
        <f>IF(B904="",0,IF(ISERROR(VLOOKUP(B904,LesName,1,FALSE)),"ошибка в наименовании",0))</f>
        <v>0</v>
      </c>
      <c r="AQ904" s="42">
        <f>IF(OR(AND(LEN(C904)&gt;0,LEN(B904)&gt;0,H904&lt;&gt;0),AND(LEN(C904)=0,LEN(B904)=0,H904=0)),0,"введены не все данные (графы Б, В, 9)")</f>
        <v>0</v>
      </c>
    </row>
    <row r="905" spans="1:43" hidden="1" x14ac:dyDescent="0.2">
      <c r="A905" s="34">
        <v>892</v>
      </c>
      <c r="B905" s="35"/>
      <c r="C905" s="35"/>
      <c r="D905" s="35"/>
      <c r="E905" s="35"/>
      <c r="F905" s="36"/>
      <c r="G905" s="37"/>
      <c r="H905" s="39">
        <f t="shared" si="167"/>
        <v>0</v>
      </c>
      <c r="I905" s="38"/>
      <c r="J905" s="38"/>
      <c r="K905" s="38"/>
      <c r="L905" s="38"/>
      <c r="M905" s="38"/>
      <c r="N905" s="38"/>
      <c r="O905" s="38"/>
      <c r="P905" s="38"/>
      <c r="Q905" s="38"/>
      <c r="R905" s="38"/>
      <c r="S905" s="38"/>
      <c r="T905" s="38"/>
      <c r="U905" s="38"/>
      <c r="V905" s="38"/>
      <c r="W905" s="37"/>
      <c r="Y905" s="40">
        <f t="shared" si="168"/>
        <v>892</v>
      </c>
      <c r="Z905" s="41" t="e">
        <f>IF($G$6="январь",ROUND(#REF!-#REF!,2),IF(#REF!&gt;=#REF!,0,ROUND(#REF!-#REF!,2)))</f>
        <v>#REF!</v>
      </c>
      <c r="AA905" s="32" t="e">
        <f>IF(#REF!&gt;#REF!,#REF!-#REF!,0)</f>
        <v>#REF!</v>
      </c>
      <c r="AB905" s="42" t="e">
        <f>IF($G$6="январь",ROUND(#REF!-#REF!,2),IF(#REF!&gt;=#REF!,0,ROUND(#REF!-#REF!,2)))</f>
        <v>#REF!</v>
      </c>
      <c r="AC905" s="32" t="e">
        <f>IF(#REF!&gt;#REF!,#REF!-#REF!,0)</f>
        <v>#REF!</v>
      </c>
      <c r="AD905" s="32">
        <f t="shared" si="158"/>
        <v>0</v>
      </c>
      <c r="AE905" s="41">
        <f t="shared" si="159"/>
        <v>0</v>
      </c>
      <c r="AF905" s="41">
        <f t="shared" si="160"/>
        <v>0</v>
      </c>
      <c r="AG905" s="41">
        <f t="shared" si="161"/>
        <v>0</v>
      </c>
      <c r="AH905" s="41">
        <f t="shared" si="162"/>
        <v>0</v>
      </c>
      <c r="AI905" s="41">
        <f t="shared" si="163"/>
        <v>0</v>
      </c>
      <c r="AJ905" s="41">
        <f t="shared" si="164"/>
        <v>0</v>
      </c>
      <c r="AK905" s="41">
        <f t="shared" si="165"/>
        <v>0</v>
      </c>
      <c r="AL905" s="41">
        <f t="shared" si="166"/>
        <v>0</v>
      </c>
      <c r="AN905" s="40">
        <f t="shared" si="169"/>
        <v>892</v>
      </c>
      <c r="AO9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5" s="42">
        <f>IF(B905="",0,IF(ISERROR(VLOOKUP(B905,LesName,1,FALSE)),"ошибка в наименовании",0))</f>
        <v>0</v>
      </c>
      <c r="AQ905" s="42">
        <f>IF(OR(AND(LEN(C905)&gt;0,LEN(B905)&gt;0,H905&lt;&gt;0),AND(LEN(C905)=0,LEN(B905)=0,H905=0)),0,"введены не все данные (графы Б, В, 9)")</f>
        <v>0</v>
      </c>
    </row>
    <row r="906" spans="1:43" hidden="1" x14ac:dyDescent="0.2">
      <c r="A906" s="34">
        <v>893</v>
      </c>
      <c r="B906" s="35"/>
      <c r="C906" s="35"/>
      <c r="D906" s="35"/>
      <c r="E906" s="35"/>
      <c r="F906" s="36"/>
      <c r="G906" s="37"/>
      <c r="H906" s="39">
        <f t="shared" si="167"/>
        <v>0</v>
      </c>
      <c r="I906" s="38"/>
      <c r="J906" s="38"/>
      <c r="K906" s="38"/>
      <c r="L906" s="38"/>
      <c r="M906" s="38"/>
      <c r="N906" s="38"/>
      <c r="O906" s="38"/>
      <c r="P906" s="38"/>
      <c r="Q906" s="38"/>
      <c r="R906" s="38"/>
      <c r="S906" s="38"/>
      <c r="T906" s="38"/>
      <c r="U906" s="38"/>
      <c r="V906" s="38"/>
      <c r="W906" s="37"/>
      <c r="Y906" s="40">
        <f t="shared" si="168"/>
        <v>893</v>
      </c>
      <c r="Z906" s="41" t="e">
        <f>IF($G$6="январь",ROUND(#REF!-#REF!,2),IF(#REF!&gt;=#REF!,0,ROUND(#REF!-#REF!,2)))</f>
        <v>#REF!</v>
      </c>
      <c r="AA906" s="32" t="e">
        <f>IF(#REF!&gt;#REF!,#REF!-#REF!,0)</f>
        <v>#REF!</v>
      </c>
      <c r="AB906" s="42" t="e">
        <f>IF($G$6="январь",ROUND(#REF!-#REF!,2),IF(#REF!&gt;=#REF!,0,ROUND(#REF!-#REF!,2)))</f>
        <v>#REF!</v>
      </c>
      <c r="AC906" s="32" t="e">
        <f>IF(#REF!&gt;#REF!,#REF!-#REF!,0)</f>
        <v>#REF!</v>
      </c>
      <c r="AD906" s="32">
        <f t="shared" si="158"/>
        <v>0</v>
      </c>
      <c r="AE906" s="41">
        <f t="shared" si="159"/>
        <v>0</v>
      </c>
      <c r="AF906" s="41">
        <f t="shared" si="160"/>
        <v>0</v>
      </c>
      <c r="AG906" s="41">
        <f t="shared" si="161"/>
        <v>0</v>
      </c>
      <c r="AH906" s="41">
        <f t="shared" si="162"/>
        <v>0</v>
      </c>
      <c r="AI906" s="41">
        <f t="shared" si="163"/>
        <v>0</v>
      </c>
      <c r="AJ906" s="41">
        <f t="shared" si="164"/>
        <v>0</v>
      </c>
      <c r="AK906" s="41">
        <f t="shared" si="165"/>
        <v>0</v>
      </c>
      <c r="AL906" s="41">
        <f t="shared" si="166"/>
        <v>0</v>
      </c>
      <c r="AN906" s="40">
        <f t="shared" si="169"/>
        <v>893</v>
      </c>
      <c r="AO9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6" s="42">
        <f>IF(B906="",0,IF(ISERROR(VLOOKUP(B906,LesName,1,FALSE)),"ошибка в наименовании",0))</f>
        <v>0</v>
      </c>
      <c r="AQ906" s="42">
        <f>IF(OR(AND(LEN(C906)&gt;0,LEN(B906)&gt;0,H906&lt;&gt;0),AND(LEN(C906)=0,LEN(B906)=0,H906=0)),0,"введены не все данные (графы Б, В, 9)")</f>
        <v>0</v>
      </c>
    </row>
    <row r="907" spans="1:43" hidden="1" x14ac:dyDescent="0.2">
      <c r="A907" s="34">
        <v>894</v>
      </c>
      <c r="B907" s="35"/>
      <c r="C907" s="35"/>
      <c r="D907" s="35"/>
      <c r="E907" s="35"/>
      <c r="F907" s="36"/>
      <c r="G907" s="37"/>
      <c r="H907" s="39">
        <f t="shared" si="167"/>
        <v>0</v>
      </c>
      <c r="I907" s="38"/>
      <c r="J907" s="38"/>
      <c r="K907" s="38"/>
      <c r="L907" s="38"/>
      <c r="M907" s="38"/>
      <c r="N907" s="38"/>
      <c r="O907" s="38"/>
      <c r="P907" s="38"/>
      <c r="Q907" s="38"/>
      <c r="R907" s="38"/>
      <c r="S907" s="38"/>
      <c r="T907" s="38"/>
      <c r="U907" s="38"/>
      <c r="V907" s="38"/>
      <c r="W907" s="37"/>
      <c r="Y907" s="40">
        <f t="shared" si="168"/>
        <v>894</v>
      </c>
      <c r="Z907" s="41" t="e">
        <f>IF($G$6="январь",ROUND(#REF!-#REF!,2),IF(#REF!&gt;=#REF!,0,ROUND(#REF!-#REF!,2)))</f>
        <v>#REF!</v>
      </c>
      <c r="AA907" s="32" t="e">
        <f>IF(#REF!&gt;#REF!,#REF!-#REF!,0)</f>
        <v>#REF!</v>
      </c>
      <c r="AB907" s="42" t="e">
        <f>IF($G$6="январь",ROUND(#REF!-#REF!,2),IF(#REF!&gt;=#REF!,0,ROUND(#REF!-#REF!,2)))</f>
        <v>#REF!</v>
      </c>
      <c r="AC907" s="32" t="e">
        <f>IF(#REF!&gt;#REF!,#REF!-#REF!,0)</f>
        <v>#REF!</v>
      </c>
      <c r="AD907" s="32">
        <f t="shared" si="158"/>
        <v>0</v>
      </c>
      <c r="AE907" s="41">
        <f t="shared" si="159"/>
        <v>0</v>
      </c>
      <c r="AF907" s="41">
        <f t="shared" si="160"/>
        <v>0</v>
      </c>
      <c r="AG907" s="41">
        <f t="shared" si="161"/>
        <v>0</v>
      </c>
      <c r="AH907" s="41">
        <f t="shared" si="162"/>
        <v>0</v>
      </c>
      <c r="AI907" s="41">
        <f t="shared" si="163"/>
        <v>0</v>
      </c>
      <c r="AJ907" s="41">
        <f t="shared" si="164"/>
        <v>0</v>
      </c>
      <c r="AK907" s="41">
        <f t="shared" si="165"/>
        <v>0</v>
      </c>
      <c r="AL907" s="41">
        <f t="shared" si="166"/>
        <v>0</v>
      </c>
      <c r="AN907" s="40">
        <f t="shared" si="169"/>
        <v>894</v>
      </c>
      <c r="AO9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7" s="42">
        <f>IF(B907="",0,IF(ISERROR(VLOOKUP(B907,LesName,1,FALSE)),"ошибка в наименовании",0))</f>
        <v>0</v>
      </c>
      <c r="AQ907" s="42">
        <f>IF(OR(AND(LEN(C907)&gt;0,LEN(B907)&gt;0,H907&lt;&gt;0),AND(LEN(C907)=0,LEN(B907)=0,H907=0)),0,"введены не все данные (графы Б, В, 9)")</f>
        <v>0</v>
      </c>
    </row>
    <row r="908" spans="1:43" hidden="1" x14ac:dyDescent="0.2">
      <c r="A908" s="34">
        <v>895</v>
      </c>
      <c r="B908" s="35"/>
      <c r="C908" s="35"/>
      <c r="D908" s="35"/>
      <c r="E908" s="35"/>
      <c r="F908" s="36"/>
      <c r="G908" s="37"/>
      <c r="H908" s="39">
        <f t="shared" si="167"/>
        <v>0</v>
      </c>
      <c r="I908" s="38"/>
      <c r="J908" s="38"/>
      <c r="K908" s="38"/>
      <c r="L908" s="38"/>
      <c r="M908" s="38"/>
      <c r="N908" s="38"/>
      <c r="O908" s="38"/>
      <c r="P908" s="38"/>
      <c r="Q908" s="38"/>
      <c r="R908" s="38"/>
      <c r="S908" s="38"/>
      <c r="T908" s="38"/>
      <c r="U908" s="38"/>
      <c r="V908" s="38"/>
      <c r="W908" s="37"/>
      <c r="Y908" s="40">
        <f t="shared" si="168"/>
        <v>895</v>
      </c>
      <c r="Z908" s="41" t="e">
        <f>IF($G$6="январь",ROUND(#REF!-#REF!,2),IF(#REF!&gt;=#REF!,0,ROUND(#REF!-#REF!,2)))</f>
        <v>#REF!</v>
      </c>
      <c r="AA908" s="32" t="e">
        <f>IF(#REF!&gt;#REF!,#REF!-#REF!,0)</f>
        <v>#REF!</v>
      </c>
      <c r="AB908" s="42" t="e">
        <f>IF($G$6="январь",ROUND(#REF!-#REF!,2),IF(#REF!&gt;=#REF!,0,ROUND(#REF!-#REF!,2)))</f>
        <v>#REF!</v>
      </c>
      <c r="AC908" s="32" t="e">
        <f>IF(#REF!&gt;#REF!,#REF!-#REF!,0)</f>
        <v>#REF!</v>
      </c>
      <c r="AD908" s="32">
        <f t="shared" si="158"/>
        <v>0</v>
      </c>
      <c r="AE908" s="41">
        <f t="shared" si="159"/>
        <v>0</v>
      </c>
      <c r="AF908" s="41">
        <f t="shared" si="160"/>
        <v>0</v>
      </c>
      <c r="AG908" s="41">
        <f t="shared" si="161"/>
        <v>0</v>
      </c>
      <c r="AH908" s="41">
        <f t="shared" si="162"/>
        <v>0</v>
      </c>
      <c r="AI908" s="41">
        <f t="shared" si="163"/>
        <v>0</v>
      </c>
      <c r="AJ908" s="41">
        <f t="shared" si="164"/>
        <v>0</v>
      </c>
      <c r="AK908" s="41">
        <f t="shared" si="165"/>
        <v>0</v>
      </c>
      <c r="AL908" s="41">
        <f t="shared" si="166"/>
        <v>0</v>
      </c>
      <c r="AN908" s="40">
        <f t="shared" si="169"/>
        <v>895</v>
      </c>
      <c r="AO9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8" s="42">
        <f>IF(B908="",0,IF(ISERROR(VLOOKUP(B908,LesName,1,FALSE)),"ошибка в наименовании",0))</f>
        <v>0</v>
      </c>
      <c r="AQ908" s="42">
        <f>IF(OR(AND(LEN(C908)&gt;0,LEN(B908)&gt;0,H908&lt;&gt;0),AND(LEN(C908)=0,LEN(B908)=0,H908=0)),0,"введены не все данные (графы Б, В, 9)")</f>
        <v>0</v>
      </c>
    </row>
    <row r="909" spans="1:43" hidden="1" x14ac:dyDescent="0.2">
      <c r="A909" s="34">
        <v>896</v>
      </c>
      <c r="B909" s="35"/>
      <c r="C909" s="35"/>
      <c r="D909" s="35"/>
      <c r="E909" s="35"/>
      <c r="F909" s="36"/>
      <c r="G909" s="37"/>
      <c r="H909" s="39">
        <f t="shared" si="167"/>
        <v>0</v>
      </c>
      <c r="I909" s="38"/>
      <c r="J909" s="38"/>
      <c r="K909" s="38"/>
      <c r="L909" s="38"/>
      <c r="M909" s="38"/>
      <c r="N909" s="38"/>
      <c r="O909" s="38"/>
      <c r="P909" s="38"/>
      <c r="Q909" s="38"/>
      <c r="R909" s="38"/>
      <c r="S909" s="38"/>
      <c r="T909" s="38"/>
      <c r="U909" s="38"/>
      <c r="V909" s="38"/>
      <c r="W909" s="37"/>
      <c r="Y909" s="40">
        <f t="shared" si="168"/>
        <v>896</v>
      </c>
      <c r="Z909" s="41" t="e">
        <f>IF($G$6="январь",ROUND(#REF!-#REF!,2),IF(#REF!&gt;=#REF!,0,ROUND(#REF!-#REF!,2)))</f>
        <v>#REF!</v>
      </c>
      <c r="AA909" s="32" t="e">
        <f>IF(#REF!&gt;#REF!,#REF!-#REF!,0)</f>
        <v>#REF!</v>
      </c>
      <c r="AB909" s="42" t="e">
        <f>IF($G$6="январь",ROUND(#REF!-#REF!,2),IF(#REF!&gt;=#REF!,0,ROUND(#REF!-#REF!,2)))</f>
        <v>#REF!</v>
      </c>
      <c r="AC909" s="32" t="e">
        <f>IF(#REF!&gt;#REF!,#REF!-#REF!,0)</f>
        <v>#REF!</v>
      </c>
      <c r="AD909" s="32">
        <f t="shared" ref="AD909:AD972" si="170">IF(Q909&gt;H909,H909-Q909,0)</f>
        <v>0</v>
      </c>
      <c r="AE909" s="41">
        <f t="shared" ref="AE909:AE972" si="171">IF(J909&gt;=K909,0,ROUND(J909-K909,2))</f>
        <v>0</v>
      </c>
      <c r="AF909" s="41">
        <f t="shared" ref="AF909:AF972" si="172">IF(H909&gt;=L909,0,ROUND(H909-L909,2))</f>
        <v>0</v>
      </c>
      <c r="AG909" s="41">
        <f t="shared" ref="AG909:AG972" si="173">IF(L909&gt;=M909+N909+O909,0,ROUND(L909-M909-N909-O909,2))</f>
        <v>0</v>
      </c>
      <c r="AH909" s="41">
        <f t="shared" ref="AH909:AH972" si="174">IF(O909&gt;=P909,0,ROUND(O909-P909,2))</f>
        <v>0</v>
      </c>
      <c r="AI909" s="41">
        <f t="shared" ref="AI909:AI972" si="175">IF(H909&gt;=R909,0,ROUND(H909-R909,2))</f>
        <v>0</v>
      </c>
      <c r="AJ909" s="41">
        <f t="shared" ref="AJ909:AJ972" si="176">IF(R909&gt;=S909,0,ROUND(R909-S909,2))</f>
        <v>0</v>
      </c>
      <c r="AK909" s="41">
        <f t="shared" ref="AK909:AK972" si="177">IF(S909&gt;=T909+U909,0,ROUND(S909-T909-U909,2))</f>
        <v>0</v>
      </c>
      <c r="AL909" s="41">
        <f t="shared" ref="AL909:AL972" si="178">IF(T909&gt;=V909,0,ROUND(T909-V909,2))</f>
        <v>0</v>
      </c>
      <c r="AN909" s="40">
        <f t="shared" si="169"/>
        <v>896</v>
      </c>
      <c r="AO9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09" s="42">
        <f>IF(B909="",0,IF(ISERROR(VLOOKUP(B909,LesName,1,FALSE)),"ошибка в наименовании",0))</f>
        <v>0</v>
      </c>
      <c r="AQ909" s="42">
        <f>IF(OR(AND(LEN(C909)&gt;0,LEN(B909)&gt;0,H909&lt;&gt;0),AND(LEN(C909)=0,LEN(B909)=0,H909=0)),0,"введены не все данные (графы Б, В, 9)")</f>
        <v>0</v>
      </c>
    </row>
    <row r="910" spans="1:43" hidden="1" x14ac:dyDescent="0.2">
      <c r="A910" s="34">
        <v>897</v>
      </c>
      <c r="B910" s="35"/>
      <c r="C910" s="35"/>
      <c r="D910" s="35"/>
      <c r="E910" s="35"/>
      <c r="F910" s="36"/>
      <c r="G910" s="37"/>
      <c r="H910" s="39">
        <f t="shared" ref="H910:H973" si="179">I910+J910</f>
        <v>0</v>
      </c>
      <c r="I910" s="38"/>
      <c r="J910" s="38"/>
      <c r="K910" s="38"/>
      <c r="L910" s="38"/>
      <c r="M910" s="38"/>
      <c r="N910" s="38"/>
      <c r="O910" s="38"/>
      <c r="P910" s="38"/>
      <c r="Q910" s="38"/>
      <c r="R910" s="38"/>
      <c r="S910" s="38"/>
      <c r="T910" s="38"/>
      <c r="U910" s="38"/>
      <c r="V910" s="38"/>
      <c r="W910" s="37"/>
      <c r="Y910" s="40">
        <f t="shared" ref="Y910:Y973" si="180">A910</f>
        <v>897</v>
      </c>
      <c r="Z910" s="41" t="e">
        <f>IF($G$6="январь",ROUND(#REF!-#REF!,2),IF(#REF!&gt;=#REF!,0,ROUND(#REF!-#REF!,2)))</f>
        <v>#REF!</v>
      </c>
      <c r="AA910" s="32" t="e">
        <f>IF(#REF!&gt;#REF!,#REF!-#REF!,0)</f>
        <v>#REF!</v>
      </c>
      <c r="AB910" s="42" t="e">
        <f>IF($G$6="январь",ROUND(#REF!-#REF!,2),IF(#REF!&gt;=#REF!,0,ROUND(#REF!-#REF!,2)))</f>
        <v>#REF!</v>
      </c>
      <c r="AC910" s="32" t="e">
        <f>IF(#REF!&gt;#REF!,#REF!-#REF!,0)</f>
        <v>#REF!</v>
      </c>
      <c r="AD910" s="32">
        <f t="shared" si="170"/>
        <v>0</v>
      </c>
      <c r="AE910" s="41">
        <f t="shared" si="171"/>
        <v>0</v>
      </c>
      <c r="AF910" s="41">
        <f t="shared" si="172"/>
        <v>0</v>
      </c>
      <c r="AG910" s="41">
        <f t="shared" si="173"/>
        <v>0</v>
      </c>
      <c r="AH910" s="41">
        <f t="shared" si="174"/>
        <v>0</v>
      </c>
      <c r="AI910" s="41">
        <f t="shared" si="175"/>
        <v>0</v>
      </c>
      <c r="AJ910" s="41">
        <f t="shared" si="176"/>
        <v>0</v>
      </c>
      <c r="AK910" s="41">
        <f t="shared" si="177"/>
        <v>0</v>
      </c>
      <c r="AL910" s="41">
        <f t="shared" si="178"/>
        <v>0</v>
      </c>
      <c r="AN910" s="40">
        <f t="shared" ref="AN910:AN973" si="181">A910</f>
        <v>897</v>
      </c>
      <c r="AO9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0" s="42">
        <f>IF(B910="",0,IF(ISERROR(VLOOKUP(B910,LesName,1,FALSE)),"ошибка в наименовании",0))</f>
        <v>0</v>
      </c>
      <c r="AQ910" s="42">
        <f>IF(OR(AND(LEN(C910)&gt;0,LEN(B910)&gt;0,H910&lt;&gt;0),AND(LEN(C910)=0,LEN(B910)=0,H910=0)),0,"введены не все данные (графы Б, В, 9)")</f>
        <v>0</v>
      </c>
    </row>
    <row r="911" spans="1:43" hidden="1" x14ac:dyDescent="0.2">
      <c r="A911" s="34">
        <v>898</v>
      </c>
      <c r="B911" s="35"/>
      <c r="C911" s="35"/>
      <c r="D911" s="35"/>
      <c r="E911" s="35"/>
      <c r="F911" s="36"/>
      <c r="G911" s="37"/>
      <c r="H911" s="39">
        <f t="shared" si="179"/>
        <v>0</v>
      </c>
      <c r="I911" s="38"/>
      <c r="J911" s="38"/>
      <c r="K911" s="38"/>
      <c r="L911" s="38"/>
      <c r="M911" s="38"/>
      <c r="N911" s="38"/>
      <c r="O911" s="38"/>
      <c r="P911" s="38"/>
      <c r="Q911" s="38"/>
      <c r="R911" s="38"/>
      <c r="S911" s="38"/>
      <c r="T911" s="38"/>
      <c r="U911" s="38"/>
      <c r="V911" s="38"/>
      <c r="W911" s="37"/>
      <c r="Y911" s="40">
        <f t="shared" si="180"/>
        <v>898</v>
      </c>
      <c r="Z911" s="41" t="e">
        <f>IF($G$6="январь",ROUND(#REF!-#REF!,2),IF(#REF!&gt;=#REF!,0,ROUND(#REF!-#REF!,2)))</f>
        <v>#REF!</v>
      </c>
      <c r="AA911" s="32" t="e">
        <f>IF(#REF!&gt;#REF!,#REF!-#REF!,0)</f>
        <v>#REF!</v>
      </c>
      <c r="AB911" s="42" t="e">
        <f>IF($G$6="январь",ROUND(#REF!-#REF!,2),IF(#REF!&gt;=#REF!,0,ROUND(#REF!-#REF!,2)))</f>
        <v>#REF!</v>
      </c>
      <c r="AC911" s="32" t="e">
        <f>IF(#REF!&gt;#REF!,#REF!-#REF!,0)</f>
        <v>#REF!</v>
      </c>
      <c r="AD911" s="32">
        <f t="shared" si="170"/>
        <v>0</v>
      </c>
      <c r="AE911" s="41">
        <f t="shared" si="171"/>
        <v>0</v>
      </c>
      <c r="AF911" s="41">
        <f t="shared" si="172"/>
        <v>0</v>
      </c>
      <c r="AG911" s="41">
        <f t="shared" si="173"/>
        <v>0</v>
      </c>
      <c r="AH911" s="41">
        <f t="shared" si="174"/>
        <v>0</v>
      </c>
      <c r="AI911" s="41">
        <f t="shared" si="175"/>
        <v>0</v>
      </c>
      <c r="AJ911" s="41">
        <f t="shared" si="176"/>
        <v>0</v>
      </c>
      <c r="AK911" s="41">
        <f t="shared" si="177"/>
        <v>0</v>
      </c>
      <c r="AL911" s="41">
        <f t="shared" si="178"/>
        <v>0</v>
      </c>
      <c r="AN911" s="40">
        <f t="shared" si="181"/>
        <v>898</v>
      </c>
      <c r="AO9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1" s="42">
        <f>IF(B911="",0,IF(ISERROR(VLOOKUP(B911,LesName,1,FALSE)),"ошибка в наименовании",0))</f>
        <v>0</v>
      </c>
      <c r="AQ911" s="42">
        <f>IF(OR(AND(LEN(C911)&gt;0,LEN(B911)&gt;0,H911&lt;&gt;0),AND(LEN(C911)=0,LEN(B911)=0,H911=0)),0,"введены не все данные (графы Б, В, 9)")</f>
        <v>0</v>
      </c>
    </row>
    <row r="912" spans="1:43" hidden="1" x14ac:dyDescent="0.2">
      <c r="A912" s="34">
        <v>899</v>
      </c>
      <c r="B912" s="35"/>
      <c r="C912" s="35"/>
      <c r="D912" s="35"/>
      <c r="E912" s="35"/>
      <c r="F912" s="36"/>
      <c r="G912" s="37"/>
      <c r="H912" s="39">
        <f t="shared" si="179"/>
        <v>0</v>
      </c>
      <c r="I912" s="38"/>
      <c r="J912" s="38"/>
      <c r="K912" s="38"/>
      <c r="L912" s="38"/>
      <c r="M912" s="38"/>
      <c r="N912" s="38"/>
      <c r="O912" s="38"/>
      <c r="P912" s="38"/>
      <c r="Q912" s="38"/>
      <c r="R912" s="38"/>
      <c r="S912" s="38"/>
      <c r="T912" s="38"/>
      <c r="U912" s="38"/>
      <c r="V912" s="38"/>
      <c r="W912" s="37"/>
      <c r="Y912" s="40">
        <f t="shared" si="180"/>
        <v>899</v>
      </c>
      <c r="Z912" s="41" t="e">
        <f>IF($G$6="январь",ROUND(#REF!-#REF!,2),IF(#REF!&gt;=#REF!,0,ROUND(#REF!-#REF!,2)))</f>
        <v>#REF!</v>
      </c>
      <c r="AA912" s="32" t="e">
        <f>IF(#REF!&gt;#REF!,#REF!-#REF!,0)</f>
        <v>#REF!</v>
      </c>
      <c r="AB912" s="42" t="e">
        <f>IF($G$6="январь",ROUND(#REF!-#REF!,2),IF(#REF!&gt;=#REF!,0,ROUND(#REF!-#REF!,2)))</f>
        <v>#REF!</v>
      </c>
      <c r="AC912" s="32" t="e">
        <f>IF(#REF!&gt;#REF!,#REF!-#REF!,0)</f>
        <v>#REF!</v>
      </c>
      <c r="AD912" s="32">
        <f t="shared" si="170"/>
        <v>0</v>
      </c>
      <c r="AE912" s="41">
        <f t="shared" si="171"/>
        <v>0</v>
      </c>
      <c r="AF912" s="41">
        <f t="shared" si="172"/>
        <v>0</v>
      </c>
      <c r="AG912" s="41">
        <f t="shared" si="173"/>
        <v>0</v>
      </c>
      <c r="AH912" s="41">
        <f t="shared" si="174"/>
        <v>0</v>
      </c>
      <c r="AI912" s="41">
        <f t="shared" si="175"/>
        <v>0</v>
      </c>
      <c r="AJ912" s="41">
        <f t="shared" si="176"/>
        <v>0</v>
      </c>
      <c r="AK912" s="41">
        <f t="shared" si="177"/>
        <v>0</v>
      </c>
      <c r="AL912" s="41">
        <f t="shared" si="178"/>
        <v>0</v>
      </c>
      <c r="AN912" s="40">
        <f t="shared" si="181"/>
        <v>899</v>
      </c>
      <c r="AO9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2" s="42">
        <f>IF(B912="",0,IF(ISERROR(VLOOKUP(B912,LesName,1,FALSE)),"ошибка в наименовании",0))</f>
        <v>0</v>
      </c>
      <c r="AQ912" s="42">
        <f>IF(OR(AND(LEN(C912)&gt;0,LEN(B912)&gt;0,H912&lt;&gt;0),AND(LEN(C912)=0,LEN(B912)=0,H912=0)),0,"введены не все данные (графы Б, В, 9)")</f>
        <v>0</v>
      </c>
    </row>
    <row r="913" spans="1:43" hidden="1" x14ac:dyDescent="0.2">
      <c r="A913" s="34">
        <v>900</v>
      </c>
      <c r="B913" s="35"/>
      <c r="C913" s="35"/>
      <c r="D913" s="35"/>
      <c r="E913" s="35"/>
      <c r="F913" s="36"/>
      <c r="G913" s="37"/>
      <c r="H913" s="39">
        <f t="shared" si="179"/>
        <v>0</v>
      </c>
      <c r="I913" s="38"/>
      <c r="J913" s="38"/>
      <c r="K913" s="38"/>
      <c r="L913" s="38"/>
      <c r="M913" s="38"/>
      <c r="N913" s="38"/>
      <c r="O913" s="38"/>
      <c r="P913" s="38"/>
      <c r="Q913" s="38"/>
      <c r="R913" s="38"/>
      <c r="S913" s="38"/>
      <c r="T913" s="38"/>
      <c r="U913" s="38"/>
      <c r="V913" s="38"/>
      <c r="W913" s="37"/>
      <c r="Y913" s="40">
        <f t="shared" si="180"/>
        <v>900</v>
      </c>
      <c r="Z913" s="41" t="e">
        <f>IF($G$6="январь",ROUND(#REF!-#REF!,2),IF(#REF!&gt;=#REF!,0,ROUND(#REF!-#REF!,2)))</f>
        <v>#REF!</v>
      </c>
      <c r="AA913" s="32" t="e">
        <f>IF(#REF!&gt;#REF!,#REF!-#REF!,0)</f>
        <v>#REF!</v>
      </c>
      <c r="AB913" s="42" t="e">
        <f>IF($G$6="январь",ROUND(#REF!-#REF!,2),IF(#REF!&gt;=#REF!,0,ROUND(#REF!-#REF!,2)))</f>
        <v>#REF!</v>
      </c>
      <c r="AC913" s="32" t="e">
        <f>IF(#REF!&gt;#REF!,#REF!-#REF!,0)</f>
        <v>#REF!</v>
      </c>
      <c r="AD913" s="32">
        <f t="shared" si="170"/>
        <v>0</v>
      </c>
      <c r="AE913" s="41">
        <f t="shared" si="171"/>
        <v>0</v>
      </c>
      <c r="AF913" s="41">
        <f t="shared" si="172"/>
        <v>0</v>
      </c>
      <c r="AG913" s="41">
        <f t="shared" si="173"/>
        <v>0</v>
      </c>
      <c r="AH913" s="41">
        <f t="shared" si="174"/>
        <v>0</v>
      </c>
      <c r="AI913" s="41">
        <f t="shared" si="175"/>
        <v>0</v>
      </c>
      <c r="AJ913" s="41">
        <f t="shared" si="176"/>
        <v>0</v>
      </c>
      <c r="AK913" s="41">
        <f t="shared" si="177"/>
        <v>0</v>
      </c>
      <c r="AL913" s="41">
        <f t="shared" si="178"/>
        <v>0</v>
      </c>
      <c r="AN913" s="40">
        <f t="shared" si="181"/>
        <v>900</v>
      </c>
      <c r="AO9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3" s="42">
        <f>IF(B913="",0,IF(ISERROR(VLOOKUP(B913,LesName,1,FALSE)),"ошибка в наименовании",0))</f>
        <v>0</v>
      </c>
      <c r="AQ913" s="42">
        <f>IF(OR(AND(LEN(C913)&gt;0,LEN(B913)&gt;0,H913&lt;&gt;0),AND(LEN(C913)=0,LEN(B913)=0,H913=0)),0,"введены не все данные (графы Б, В, 9)")</f>
        <v>0</v>
      </c>
    </row>
    <row r="914" spans="1:43" hidden="1" x14ac:dyDescent="0.2">
      <c r="A914" s="34">
        <v>901</v>
      </c>
      <c r="B914" s="35"/>
      <c r="C914" s="35"/>
      <c r="D914" s="35"/>
      <c r="E914" s="35"/>
      <c r="F914" s="36"/>
      <c r="G914" s="37"/>
      <c r="H914" s="39">
        <f t="shared" si="179"/>
        <v>0</v>
      </c>
      <c r="I914" s="38"/>
      <c r="J914" s="38"/>
      <c r="K914" s="38"/>
      <c r="L914" s="38"/>
      <c r="M914" s="38"/>
      <c r="N914" s="38"/>
      <c r="O914" s="38"/>
      <c r="P914" s="38"/>
      <c r="Q914" s="38"/>
      <c r="R914" s="38"/>
      <c r="S914" s="38"/>
      <c r="T914" s="38"/>
      <c r="U914" s="38"/>
      <c r="V914" s="38"/>
      <c r="W914" s="37"/>
      <c r="Y914" s="40">
        <f t="shared" si="180"/>
        <v>901</v>
      </c>
      <c r="Z914" s="41" t="e">
        <f>IF($G$6="январь",ROUND(#REF!-#REF!,2),IF(#REF!&gt;=#REF!,0,ROUND(#REF!-#REF!,2)))</f>
        <v>#REF!</v>
      </c>
      <c r="AA914" s="32" t="e">
        <f>IF(#REF!&gt;#REF!,#REF!-#REF!,0)</f>
        <v>#REF!</v>
      </c>
      <c r="AB914" s="42" t="e">
        <f>IF($G$6="январь",ROUND(#REF!-#REF!,2),IF(#REF!&gt;=#REF!,0,ROUND(#REF!-#REF!,2)))</f>
        <v>#REF!</v>
      </c>
      <c r="AC914" s="32" t="e">
        <f>IF(#REF!&gt;#REF!,#REF!-#REF!,0)</f>
        <v>#REF!</v>
      </c>
      <c r="AD914" s="32">
        <f t="shared" si="170"/>
        <v>0</v>
      </c>
      <c r="AE914" s="41">
        <f t="shared" si="171"/>
        <v>0</v>
      </c>
      <c r="AF914" s="41">
        <f t="shared" si="172"/>
        <v>0</v>
      </c>
      <c r="AG914" s="41">
        <f t="shared" si="173"/>
        <v>0</v>
      </c>
      <c r="AH914" s="41">
        <f t="shared" si="174"/>
        <v>0</v>
      </c>
      <c r="AI914" s="41">
        <f t="shared" si="175"/>
        <v>0</v>
      </c>
      <c r="AJ914" s="41">
        <f t="shared" si="176"/>
        <v>0</v>
      </c>
      <c r="AK914" s="41">
        <f t="shared" si="177"/>
        <v>0</v>
      </c>
      <c r="AL914" s="41">
        <f t="shared" si="178"/>
        <v>0</v>
      </c>
      <c r="AN914" s="40">
        <f t="shared" si="181"/>
        <v>901</v>
      </c>
      <c r="AO91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4" s="42">
        <f>IF(B914="",0,IF(ISERROR(VLOOKUP(B914,LesName,1,FALSE)),"ошибка в наименовании",0))</f>
        <v>0</v>
      </c>
      <c r="AQ914" s="42">
        <f>IF(OR(AND(LEN(C914)&gt;0,LEN(B914)&gt;0,H914&lt;&gt;0),AND(LEN(C914)=0,LEN(B914)=0,H914=0)),0,"введены не все данные (графы Б, В, 9)")</f>
        <v>0</v>
      </c>
    </row>
    <row r="915" spans="1:43" hidden="1" x14ac:dyDescent="0.2">
      <c r="A915" s="34">
        <v>902</v>
      </c>
      <c r="B915" s="35"/>
      <c r="C915" s="35"/>
      <c r="D915" s="35"/>
      <c r="E915" s="35"/>
      <c r="F915" s="36"/>
      <c r="G915" s="37"/>
      <c r="H915" s="39">
        <f t="shared" si="179"/>
        <v>0</v>
      </c>
      <c r="I915" s="38"/>
      <c r="J915" s="38"/>
      <c r="K915" s="38"/>
      <c r="L915" s="38"/>
      <c r="M915" s="38"/>
      <c r="N915" s="38"/>
      <c r="O915" s="38"/>
      <c r="P915" s="38"/>
      <c r="Q915" s="38"/>
      <c r="R915" s="38"/>
      <c r="S915" s="38"/>
      <c r="T915" s="38"/>
      <c r="U915" s="38"/>
      <c r="V915" s="38"/>
      <c r="W915" s="37"/>
      <c r="Y915" s="40">
        <f t="shared" si="180"/>
        <v>902</v>
      </c>
      <c r="Z915" s="41" t="e">
        <f>IF($G$6="январь",ROUND(#REF!-#REF!,2),IF(#REF!&gt;=#REF!,0,ROUND(#REF!-#REF!,2)))</f>
        <v>#REF!</v>
      </c>
      <c r="AA915" s="32" t="e">
        <f>IF(#REF!&gt;#REF!,#REF!-#REF!,0)</f>
        <v>#REF!</v>
      </c>
      <c r="AB915" s="42" t="e">
        <f>IF($G$6="январь",ROUND(#REF!-#REF!,2),IF(#REF!&gt;=#REF!,0,ROUND(#REF!-#REF!,2)))</f>
        <v>#REF!</v>
      </c>
      <c r="AC915" s="32" t="e">
        <f>IF(#REF!&gt;#REF!,#REF!-#REF!,0)</f>
        <v>#REF!</v>
      </c>
      <c r="AD915" s="32">
        <f t="shared" si="170"/>
        <v>0</v>
      </c>
      <c r="AE915" s="41">
        <f t="shared" si="171"/>
        <v>0</v>
      </c>
      <c r="AF915" s="41">
        <f t="shared" si="172"/>
        <v>0</v>
      </c>
      <c r="AG915" s="41">
        <f t="shared" si="173"/>
        <v>0</v>
      </c>
      <c r="AH915" s="41">
        <f t="shared" si="174"/>
        <v>0</v>
      </c>
      <c r="AI915" s="41">
        <f t="shared" si="175"/>
        <v>0</v>
      </c>
      <c r="AJ915" s="41">
        <f t="shared" si="176"/>
        <v>0</v>
      </c>
      <c r="AK915" s="41">
        <f t="shared" si="177"/>
        <v>0</v>
      </c>
      <c r="AL915" s="41">
        <f t="shared" si="178"/>
        <v>0</v>
      </c>
      <c r="AN915" s="40">
        <f t="shared" si="181"/>
        <v>902</v>
      </c>
      <c r="AO91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5" s="42">
        <f>IF(B915="",0,IF(ISERROR(VLOOKUP(B915,LesName,1,FALSE)),"ошибка в наименовании",0))</f>
        <v>0</v>
      </c>
      <c r="AQ915" s="42">
        <f>IF(OR(AND(LEN(C915)&gt;0,LEN(B915)&gt;0,H915&lt;&gt;0),AND(LEN(C915)=0,LEN(B915)=0,H915=0)),0,"введены не все данные (графы Б, В, 9)")</f>
        <v>0</v>
      </c>
    </row>
    <row r="916" spans="1:43" hidden="1" x14ac:dyDescent="0.2">
      <c r="A916" s="34">
        <v>903</v>
      </c>
      <c r="B916" s="35"/>
      <c r="C916" s="35"/>
      <c r="D916" s="35"/>
      <c r="E916" s="35"/>
      <c r="F916" s="36"/>
      <c r="G916" s="37"/>
      <c r="H916" s="39">
        <f t="shared" si="179"/>
        <v>0</v>
      </c>
      <c r="I916" s="38"/>
      <c r="J916" s="38"/>
      <c r="K916" s="38"/>
      <c r="L916" s="38"/>
      <c r="M916" s="38"/>
      <c r="N916" s="38"/>
      <c r="O916" s="38"/>
      <c r="P916" s="38"/>
      <c r="Q916" s="38"/>
      <c r="R916" s="38"/>
      <c r="S916" s="38"/>
      <c r="T916" s="38"/>
      <c r="U916" s="38"/>
      <c r="V916" s="38"/>
      <c r="W916" s="37"/>
      <c r="Y916" s="40">
        <f t="shared" si="180"/>
        <v>903</v>
      </c>
      <c r="Z916" s="41" t="e">
        <f>IF($G$6="январь",ROUND(#REF!-#REF!,2),IF(#REF!&gt;=#REF!,0,ROUND(#REF!-#REF!,2)))</f>
        <v>#REF!</v>
      </c>
      <c r="AA916" s="32" t="e">
        <f>IF(#REF!&gt;#REF!,#REF!-#REF!,0)</f>
        <v>#REF!</v>
      </c>
      <c r="AB916" s="42" t="e">
        <f>IF($G$6="январь",ROUND(#REF!-#REF!,2),IF(#REF!&gt;=#REF!,0,ROUND(#REF!-#REF!,2)))</f>
        <v>#REF!</v>
      </c>
      <c r="AC916" s="32" t="e">
        <f>IF(#REF!&gt;#REF!,#REF!-#REF!,0)</f>
        <v>#REF!</v>
      </c>
      <c r="AD916" s="32">
        <f t="shared" si="170"/>
        <v>0</v>
      </c>
      <c r="AE916" s="41">
        <f t="shared" si="171"/>
        <v>0</v>
      </c>
      <c r="AF916" s="41">
        <f t="shared" si="172"/>
        <v>0</v>
      </c>
      <c r="AG916" s="41">
        <f t="shared" si="173"/>
        <v>0</v>
      </c>
      <c r="AH916" s="41">
        <f t="shared" si="174"/>
        <v>0</v>
      </c>
      <c r="AI916" s="41">
        <f t="shared" si="175"/>
        <v>0</v>
      </c>
      <c r="AJ916" s="41">
        <f t="shared" si="176"/>
        <v>0</v>
      </c>
      <c r="AK916" s="41">
        <f t="shared" si="177"/>
        <v>0</v>
      </c>
      <c r="AL916" s="41">
        <f t="shared" si="178"/>
        <v>0</v>
      </c>
      <c r="AN916" s="40">
        <f t="shared" si="181"/>
        <v>903</v>
      </c>
      <c r="AO91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6" s="42">
        <f>IF(B916="",0,IF(ISERROR(VLOOKUP(B916,LesName,1,FALSE)),"ошибка в наименовании",0))</f>
        <v>0</v>
      </c>
      <c r="AQ916" s="42">
        <f>IF(OR(AND(LEN(C916)&gt;0,LEN(B916)&gt;0,H916&lt;&gt;0),AND(LEN(C916)=0,LEN(B916)=0,H916=0)),0,"введены не все данные (графы Б, В, 9)")</f>
        <v>0</v>
      </c>
    </row>
    <row r="917" spans="1:43" ht="12.75" hidden="1" customHeight="1" x14ac:dyDescent="0.2">
      <c r="A917" s="34">
        <v>904</v>
      </c>
      <c r="B917" s="35"/>
      <c r="C917" s="35"/>
      <c r="D917" s="35"/>
      <c r="E917" s="35"/>
      <c r="F917" s="36"/>
      <c r="G917" s="37"/>
      <c r="H917" s="39">
        <f t="shared" si="179"/>
        <v>0</v>
      </c>
      <c r="I917" s="38"/>
      <c r="J917" s="38"/>
      <c r="K917" s="38"/>
      <c r="L917" s="38"/>
      <c r="M917" s="38"/>
      <c r="N917" s="38"/>
      <c r="O917" s="38"/>
      <c r="P917" s="38"/>
      <c r="Q917" s="38"/>
      <c r="R917" s="38"/>
      <c r="S917" s="38"/>
      <c r="T917" s="38"/>
      <c r="U917" s="38"/>
      <c r="V917" s="38"/>
      <c r="W917" s="37"/>
      <c r="Y917" s="40">
        <f t="shared" si="180"/>
        <v>904</v>
      </c>
      <c r="Z917" s="41" t="e">
        <f>IF($G$6="январь",ROUND(#REF!-#REF!,2),IF(#REF!&gt;=#REF!,0,ROUND(#REF!-#REF!,2)))</f>
        <v>#REF!</v>
      </c>
      <c r="AA917" s="32" t="e">
        <f>IF(#REF!&gt;#REF!,#REF!-#REF!,0)</f>
        <v>#REF!</v>
      </c>
      <c r="AB917" s="42" t="e">
        <f>IF($G$6="январь",ROUND(#REF!-#REF!,2),IF(#REF!&gt;=#REF!,0,ROUND(#REF!-#REF!,2)))</f>
        <v>#REF!</v>
      </c>
      <c r="AC917" s="32" t="e">
        <f>IF(#REF!&gt;#REF!,#REF!-#REF!,0)</f>
        <v>#REF!</v>
      </c>
      <c r="AD917" s="32">
        <f t="shared" si="170"/>
        <v>0</v>
      </c>
      <c r="AE917" s="41">
        <f t="shared" si="171"/>
        <v>0</v>
      </c>
      <c r="AF917" s="41">
        <f t="shared" si="172"/>
        <v>0</v>
      </c>
      <c r="AG917" s="41">
        <f t="shared" si="173"/>
        <v>0</v>
      </c>
      <c r="AH917" s="41">
        <f t="shared" si="174"/>
        <v>0</v>
      </c>
      <c r="AI917" s="41">
        <f t="shared" si="175"/>
        <v>0</v>
      </c>
      <c r="AJ917" s="41">
        <f t="shared" si="176"/>
        <v>0</v>
      </c>
      <c r="AK917" s="41">
        <f t="shared" si="177"/>
        <v>0</v>
      </c>
      <c r="AL917" s="41">
        <f t="shared" si="178"/>
        <v>0</v>
      </c>
      <c r="AN917" s="40">
        <f t="shared" si="181"/>
        <v>904</v>
      </c>
      <c r="AO91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7" s="42">
        <f>IF(B917="",0,IF(ISERROR(VLOOKUP(B917,LesName,1,FALSE)),"ошибка в наименовании",0))</f>
        <v>0</v>
      </c>
      <c r="AQ917" s="42">
        <f>IF(OR(AND(LEN(C917)&gt;0,LEN(B917)&gt;0,H917&lt;&gt;0),AND(LEN(C917)=0,LEN(B917)=0,H917=0)),0,"введены не все данные (графы Б, В, 9)")</f>
        <v>0</v>
      </c>
    </row>
    <row r="918" spans="1:43" hidden="1" x14ac:dyDescent="0.2">
      <c r="A918" s="34">
        <v>905</v>
      </c>
      <c r="B918" s="35"/>
      <c r="C918" s="35"/>
      <c r="D918" s="35"/>
      <c r="E918" s="35"/>
      <c r="F918" s="36"/>
      <c r="G918" s="37"/>
      <c r="H918" s="39">
        <f t="shared" si="179"/>
        <v>0</v>
      </c>
      <c r="I918" s="38"/>
      <c r="J918" s="38"/>
      <c r="K918" s="38"/>
      <c r="L918" s="38"/>
      <c r="M918" s="38"/>
      <c r="N918" s="38"/>
      <c r="O918" s="38"/>
      <c r="P918" s="38"/>
      <c r="Q918" s="38"/>
      <c r="R918" s="38"/>
      <c r="S918" s="38"/>
      <c r="T918" s="38"/>
      <c r="U918" s="38"/>
      <c r="V918" s="38"/>
      <c r="W918" s="37"/>
      <c r="Y918" s="40">
        <f t="shared" si="180"/>
        <v>905</v>
      </c>
      <c r="Z918" s="41" t="e">
        <f>IF($G$6="январь",ROUND(#REF!-#REF!,2),IF(#REF!&gt;=#REF!,0,ROUND(#REF!-#REF!,2)))</f>
        <v>#REF!</v>
      </c>
      <c r="AA918" s="32" t="e">
        <f>IF(#REF!&gt;#REF!,#REF!-#REF!,0)</f>
        <v>#REF!</v>
      </c>
      <c r="AB918" s="42" t="e">
        <f>IF($G$6="январь",ROUND(#REF!-#REF!,2),IF(#REF!&gt;=#REF!,0,ROUND(#REF!-#REF!,2)))</f>
        <v>#REF!</v>
      </c>
      <c r="AC918" s="32" t="e">
        <f>IF(#REF!&gt;#REF!,#REF!-#REF!,0)</f>
        <v>#REF!</v>
      </c>
      <c r="AD918" s="32">
        <f t="shared" si="170"/>
        <v>0</v>
      </c>
      <c r="AE918" s="41">
        <f t="shared" si="171"/>
        <v>0</v>
      </c>
      <c r="AF918" s="41">
        <f t="shared" si="172"/>
        <v>0</v>
      </c>
      <c r="AG918" s="41">
        <f t="shared" si="173"/>
        <v>0</v>
      </c>
      <c r="AH918" s="41">
        <f t="shared" si="174"/>
        <v>0</v>
      </c>
      <c r="AI918" s="41">
        <f t="shared" si="175"/>
        <v>0</v>
      </c>
      <c r="AJ918" s="41">
        <f t="shared" si="176"/>
        <v>0</v>
      </c>
      <c r="AK918" s="41">
        <f t="shared" si="177"/>
        <v>0</v>
      </c>
      <c r="AL918" s="41">
        <f t="shared" si="178"/>
        <v>0</v>
      </c>
      <c r="AN918" s="40">
        <f t="shared" si="181"/>
        <v>905</v>
      </c>
      <c r="AO91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8" s="42">
        <f>IF(B918="",0,IF(ISERROR(VLOOKUP(B918,LesName,1,FALSE)),"ошибка в наименовании",0))</f>
        <v>0</v>
      </c>
      <c r="AQ918" s="42">
        <f>IF(OR(AND(LEN(C918)&gt;0,LEN(B918)&gt;0,H918&lt;&gt;0),AND(LEN(C918)=0,LEN(B918)=0,H918=0)),0,"введены не все данные (графы Б, В, 9)")</f>
        <v>0</v>
      </c>
    </row>
    <row r="919" spans="1:43" hidden="1" x14ac:dyDescent="0.2">
      <c r="A919" s="34">
        <v>906</v>
      </c>
      <c r="B919" s="35"/>
      <c r="C919" s="35"/>
      <c r="D919" s="35"/>
      <c r="E919" s="35"/>
      <c r="F919" s="36"/>
      <c r="G919" s="37"/>
      <c r="H919" s="39">
        <f t="shared" si="179"/>
        <v>0</v>
      </c>
      <c r="I919" s="38"/>
      <c r="J919" s="38"/>
      <c r="K919" s="38"/>
      <c r="L919" s="38"/>
      <c r="M919" s="38"/>
      <c r="N919" s="38"/>
      <c r="O919" s="38"/>
      <c r="P919" s="38"/>
      <c r="Q919" s="38"/>
      <c r="R919" s="38"/>
      <c r="S919" s="38"/>
      <c r="T919" s="38"/>
      <c r="U919" s="38"/>
      <c r="V919" s="38"/>
      <c r="W919" s="37"/>
      <c r="Y919" s="40">
        <f t="shared" si="180"/>
        <v>906</v>
      </c>
      <c r="Z919" s="41" t="e">
        <f>IF($G$6="январь",ROUND(#REF!-#REF!,2),IF(#REF!&gt;=#REF!,0,ROUND(#REF!-#REF!,2)))</f>
        <v>#REF!</v>
      </c>
      <c r="AA919" s="32" t="e">
        <f>IF(#REF!&gt;#REF!,#REF!-#REF!,0)</f>
        <v>#REF!</v>
      </c>
      <c r="AB919" s="42" t="e">
        <f>IF($G$6="январь",ROUND(#REF!-#REF!,2),IF(#REF!&gt;=#REF!,0,ROUND(#REF!-#REF!,2)))</f>
        <v>#REF!</v>
      </c>
      <c r="AC919" s="32" t="e">
        <f>IF(#REF!&gt;#REF!,#REF!-#REF!,0)</f>
        <v>#REF!</v>
      </c>
      <c r="AD919" s="32">
        <f t="shared" si="170"/>
        <v>0</v>
      </c>
      <c r="AE919" s="41">
        <f t="shared" si="171"/>
        <v>0</v>
      </c>
      <c r="AF919" s="41">
        <f t="shared" si="172"/>
        <v>0</v>
      </c>
      <c r="AG919" s="41">
        <f t="shared" si="173"/>
        <v>0</v>
      </c>
      <c r="AH919" s="41">
        <f t="shared" si="174"/>
        <v>0</v>
      </c>
      <c r="AI919" s="41">
        <f t="shared" si="175"/>
        <v>0</v>
      </c>
      <c r="AJ919" s="41">
        <f t="shared" si="176"/>
        <v>0</v>
      </c>
      <c r="AK919" s="41">
        <f t="shared" si="177"/>
        <v>0</v>
      </c>
      <c r="AL919" s="41">
        <f t="shared" si="178"/>
        <v>0</v>
      </c>
      <c r="AN919" s="40">
        <f t="shared" si="181"/>
        <v>906</v>
      </c>
      <c r="AO91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19" s="42">
        <f>IF(B919="",0,IF(ISERROR(VLOOKUP(B919,LesName,1,FALSE)),"ошибка в наименовании",0))</f>
        <v>0</v>
      </c>
      <c r="AQ919" s="42">
        <f>IF(OR(AND(LEN(C919)&gt;0,LEN(B919)&gt;0,H919&lt;&gt;0),AND(LEN(C919)=0,LEN(B919)=0,H919=0)),0,"введены не все данные (графы Б, В, 9)")</f>
        <v>0</v>
      </c>
    </row>
    <row r="920" spans="1:43" hidden="1" x14ac:dyDescent="0.2">
      <c r="A920" s="34">
        <v>907</v>
      </c>
      <c r="B920" s="35"/>
      <c r="C920" s="35"/>
      <c r="D920" s="35"/>
      <c r="E920" s="35"/>
      <c r="F920" s="36"/>
      <c r="G920" s="37"/>
      <c r="H920" s="39">
        <f t="shared" si="179"/>
        <v>0</v>
      </c>
      <c r="I920" s="38"/>
      <c r="J920" s="38"/>
      <c r="K920" s="38"/>
      <c r="L920" s="38"/>
      <c r="M920" s="38"/>
      <c r="N920" s="38"/>
      <c r="O920" s="38"/>
      <c r="P920" s="38"/>
      <c r="Q920" s="38"/>
      <c r="R920" s="38"/>
      <c r="S920" s="38"/>
      <c r="T920" s="38"/>
      <c r="U920" s="38"/>
      <c r="V920" s="38"/>
      <c r="W920" s="37"/>
      <c r="Y920" s="40">
        <f t="shared" si="180"/>
        <v>907</v>
      </c>
      <c r="Z920" s="41" t="e">
        <f>IF($G$6="январь",ROUND(#REF!-#REF!,2),IF(#REF!&gt;=#REF!,0,ROUND(#REF!-#REF!,2)))</f>
        <v>#REF!</v>
      </c>
      <c r="AA920" s="32" t="e">
        <f>IF(#REF!&gt;#REF!,#REF!-#REF!,0)</f>
        <v>#REF!</v>
      </c>
      <c r="AB920" s="42" t="e">
        <f>IF($G$6="январь",ROUND(#REF!-#REF!,2),IF(#REF!&gt;=#REF!,0,ROUND(#REF!-#REF!,2)))</f>
        <v>#REF!</v>
      </c>
      <c r="AC920" s="32" t="e">
        <f>IF(#REF!&gt;#REF!,#REF!-#REF!,0)</f>
        <v>#REF!</v>
      </c>
      <c r="AD920" s="32">
        <f t="shared" si="170"/>
        <v>0</v>
      </c>
      <c r="AE920" s="41">
        <f t="shared" si="171"/>
        <v>0</v>
      </c>
      <c r="AF920" s="41">
        <f t="shared" si="172"/>
        <v>0</v>
      </c>
      <c r="AG920" s="41">
        <f t="shared" si="173"/>
        <v>0</v>
      </c>
      <c r="AH920" s="41">
        <f t="shared" si="174"/>
        <v>0</v>
      </c>
      <c r="AI920" s="41">
        <f t="shared" si="175"/>
        <v>0</v>
      </c>
      <c r="AJ920" s="41">
        <f t="shared" si="176"/>
        <v>0</v>
      </c>
      <c r="AK920" s="41">
        <f t="shared" si="177"/>
        <v>0</v>
      </c>
      <c r="AL920" s="41">
        <f t="shared" si="178"/>
        <v>0</v>
      </c>
      <c r="AN920" s="40">
        <f t="shared" si="181"/>
        <v>907</v>
      </c>
      <c r="AO92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0" s="42">
        <f>IF(B920="",0,IF(ISERROR(VLOOKUP(B920,LesName,1,FALSE)),"ошибка в наименовании",0))</f>
        <v>0</v>
      </c>
      <c r="AQ920" s="42">
        <f>IF(OR(AND(LEN(C920)&gt;0,LEN(B920)&gt;0,H920&lt;&gt;0),AND(LEN(C920)=0,LEN(B920)=0,H920=0)),0,"введены не все данные (графы Б, В, 9)")</f>
        <v>0</v>
      </c>
    </row>
    <row r="921" spans="1:43" hidden="1" x14ac:dyDescent="0.2">
      <c r="A921" s="34">
        <v>908</v>
      </c>
      <c r="B921" s="35"/>
      <c r="C921" s="35"/>
      <c r="D921" s="35"/>
      <c r="E921" s="35"/>
      <c r="F921" s="36"/>
      <c r="G921" s="37"/>
      <c r="H921" s="39">
        <f t="shared" si="179"/>
        <v>0</v>
      </c>
      <c r="I921" s="38"/>
      <c r="J921" s="38"/>
      <c r="K921" s="38"/>
      <c r="L921" s="38"/>
      <c r="M921" s="38"/>
      <c r="N921" s="38"/>
      <c r="O921" s="38"/>
      <c r="P921" s="38"/>
      <c r="Q921" s="38"/>
      <c r="R921" s="38"/>
      <c r="S921" s="38"/>
      <c r="T921" s="38"/>
      <c r="U921" s="38"/>
      <c r="V921" s="38"/>
      <c r="W921" s="37"/>
      <c r="Y921" s="40">
        <f t="shared" si="180"/>
        <v>908</v>
      </c>
      <c r="Z921" s="41" t="e">
        <f>IF($G$6="январь",ROUND(#REF!-#REF!,2),IF(#REF!&gt;=#REF!,0,ROUND(#REF!-#REF!,2)))</f>
        <v>#REF!</v>
      </c>
      <c r="AA921" s="32" t="e">
        <f>IF(#REF!&gt;#REF!,#REF!-#REF!,0)</f>
        <v>#REF!</v>
      </c>
      <c r="AB921" s="42" t="e">
        <f>IF($G$6="январь",ROUND(#REF!-#REF!,2),IF(#REF!&gt;=#REF!,0,ROUND(#REF!-#REF!,2)))</f>
        <v>#REF!</v>
      </c>
      <c r="AC921" s="32" t="e">
        <f>IF(#REF!&gt;#REF!,#REF!-#REF!,0)</f>
        <v>#REF!</v>
      </c>
      <c r="AD921" s="32">
        <f t="shared" si="170"/>
        <v>0</v>
      </c>
      <c r="AE921" s="41">
        <f t="shared" si="171"/>
        <v>0</v>
      </c>
      <c r="AF921" s="41">
        <f t="shared" si="172"/>
        <v>0</v>
      </c>
      <c r="AG921" s="41">
        <f t="shared" si="173"/>
        <v>0</v>
      </c>
      <c r="AH921" s="41">
        <f t="shared" si="174"/>
        <v>0</v>
      </c>
      <c r="AI921" s="41">
        <f t="shared" si="175"/>
        <v>0</v>
      </c>
      <c r="AJ921" s="41">
        <f t="shared" si="176"/>
        <v>0</v>
      </c>
      <c r="AK921" s="41">
        <f t="shared" si="177"/>
        <v>0</v>
      </c>
      <c r="AL921" s="41">
        <f t="shared" si="178"/>
        <v>0</v>
      </c>
      <c r="AN921" s="40">
        <f t="shared" si="181"/>
        <v>908</v>
      </c>
      <c r="AO92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1" s="42">
        <f>IF(B921="",0,IF(ISERROR(VLOOKUP(B921,LesName,1,FALSE)),"ошибка в наименовании",0))</f>
        <v>0</v>
      </c>
      <c r="AQ921" s="42">
        <f>IF(OR(AND(LEN(C921)&gt;0,LEN(B921)&gt;0,H921&lt;&gt;0),AND(LEN(C921)=0,LEN(B921)=0,H921=0)),0,"введены не все данные (графы Б, В, 9)")</f>
        <v>0</v>
      </c>
    </row>
    <row r="922" spans="1:43" hidden="1" x14ac:dyDescent="0.2">
      <c r="A922" s="34">
        <v>909</v>
      </c>
      <c r="B922" s="35"/>
      <c r="C922" s="35"/>
      <c r="D922" s="35"/>
      <c r="E922" s="35"/>
      <c r="F922" s="36"/>
      <c r="G922" s="37"/>
      <c r="H922" s="39">
        <f t="shared" si="179"/>
        <v>0</v>
      </c>
      <c r="I922" s="38"/>
      <c r="J922" s="38"/>
      <c r="K922" s="38"/>
      <c r="L922" s="38"/>
      <c r="M922" s="38"/>
      <c r="N922" s="38"/>
      <c r="O922" s="38"/>
      <c r="P922" s="38"/>
      <c r="Q922" s="38"/>
      <c r="R922" s="38"/>
      <c r="S922" s="38"/>
      <c r="T922" s="38"/>
      <c r="U922" s="38"/>
      <c r="V922" s="38"/>
      <c r="W922" s="37"/>
      <c r="Y922" s="40">
        <f t="shared" si="180"/>
        <v>909</v>
      </c>
      <c r="Z922" s="41" t="e">
        <f>IF($G$6="январь",ROUND(#REF!-#REF!,2),IF(#REF!&gt;=#REF!,0,ROUND(#REF!-#REF!,2)))</f>
        <v>#REF!</v>
      </c>
      <c r="AA922" s="32" t="e">
        <f>IF(#REF!&gt;#REF!,#REF!-#REF!,0)</f>
        <v>#REF!</v>
      </c>
      <c r="AB922" s="42" t="e">
        <f>IF($G$6="январь",ROUND(#REF!-#REF!,2),IF(#REF!&gt;=#REF!,0,ROUND(#REF!-#REF!,2)))</f>
        <v>#REF!</v>
      </c>
      <c r="AC922" s="32" t="e">
        <f>IF(#REF!&gt;#REF!,#REF!-#REF!,0)</f>
        <v>#REF!</v>
      </c>
      <c r="AD922" s="32">
        <f t="shared" si="170"/>
        <v>0</v>
      </c>
      <c r="AE922" s="41">
        <f t="shared" si="171"/>
        <v>0</v>
      </c>
      <c r="AF922" s="41">
        <f t="shared" si="172"/>
        <v>0</v>
      </c>
      <c r="AG922" s="41">
        <f t="shared" si="173"/>
        <v>0</v>
      </c>
      <c r="AH922" s="41">
        <f t="shared" si="174"/>
        <v>0</v>
      </c>
      <c r="AI922" s="41">
        <f t="shared" si="175"/>
        <v>0</v>
      </c>
      <c r="AJ922" s="41">
        <f t="shared" si="176"/>
        <v>0</v>
      </c>
      <c r="AK922" s="41">
        <f t="shared" si="177"/>
        <v>0</v>
      </c>
      <c r="AL922" s="41">
        <f t="shared" si="178"/>
        <v>0</v>
      </c>
      <c r="AN922" s="40">
        <f t="shared" si="181"/>
        <v>909</v>
      </c>
      <c r="AO92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2" s="42">
        <f>IF(B922="",0,IF(ISERROR(VLOOKUP(B922,LesName,1,FALSE)),"ошибка в наименовании",0))</f>
        <v>0</v>
      </c>
      <c r="AQ922" s="42">
        <f>IF(OR(AND(LEN(C922)&gt;0,LEN(B922)&gt;0,H922&lt;&gt;0),AND(LEN(C922)=0,LEN(B922)=0,H922=0)),0,"введены не все данные (графы Б, В, 9)")</f>
        <v>0</v>
      </c>
    </row>
    <row r="923" spans="1:43" hidden="1" x14ac:dyDescent="0.2">
      <c r="A923" s="34">
        <v>910</v>
      </c>
      <c r="B923" s="35"/>
      <c r="C923" s="35"/>
      <c r="D923" s="35"/>
      <c r="E923" s="35"/>
      <c r="F923" s="36"/>
      <c r="G923" s="37"/>
      <c r="H923" s="39">
        <f t="shared" si="179"/>
        <v>0</v>
      </c>
      <c r="I923" s="38"/>
      <c r="J923" s="38"/>
      <c r="K923" s="38"/>
      <c r="L923" s="38"/>
      <c r="M923" s="38"/>
      <c r="N923" s="38"/>
      <c r="O923" s="38"/>
      <c r="P923" s="38"/>
      <c r="Q923" s="38"/>
      <c r="R923" s="38"/>
      <c r="S923" s="38"/>
      <c r="T923" s="38"/>
      <c r="U923" s="38"/>
      <c r="V923" s="38"/>
      <c r="W923" s="37"/>
      <c r="Y923" s="40">
        <f t="shared" si="180"/>
        <v>910</v>
      </c>
      <c r="Z923" s="41" t="e">
        <f>IF($G$6="январь",ROUND(#REF!-#REF!,2),IF(#REF!&gt;=#REF!,0,ROUND(#REF!-#REF!,2)))</f>
        <v>#REF!</v>
      </c>
      <c r="AA923" s="32" t="e">
        <f>IF(#REF!&gt;#REF!,#REF!-#REF!,0)</f>
        <v>#REF!</v>
      </c>
      <c r="AB923" s="42" t="e">
        <f>IF($G$6="январь",ROUND(#REF!-#REF!,2),IF(#REF!&gt;=#REF!,0,ROUND(#REF!-#REF!,2)))</f>
        <v>#REF!</v>
      </c>
      <c r="AC923" s="32" t="e">
        <f>IF(#REF!&gt;#REF!,#REF!-#REF!,0)</f>
        <v>#REF!</v>
      </c>
      <c r="AD923" s="32">
        <f t="shared" si="170"/>
        <v>0</v>
      </c>
      <c r="AE923" s="41">
        <f t="shared" si="171"/>
        <v>0</v>
      </c>
      <c r="AF923" s="41">
        <f t="shared" si="172"/>
        <v>0</v>
      </c>
      <c r="AG923" s="41">
        <f t="shared" si="173"/>
        <v>0</v>
      </c>
      <c r="AH923" s="41">
        <f t="shared" si="174"/>
        <v>0</v>
      </c>
      <c r="AI923" s="41">
        <f t="shared" si="175"/>
        <v>0</v>
      </c>
      <c r="AJ923" s="41">
        <f t="shared" si="176"/>
        <v>0</v>
      </c>
      <c r="AK923" s="41">
        <f t="shared" si="177"/>
        <v>0</v>
      </c>
      <c r="AL923" s="41">
        <f t="shared" si="178"/>
        <v>0</v>
      </c>
      <c r="AN923" s="40">
        <f t="shared" si="181"/>
        <v>910</v>
      </c>
      <c r="AO92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3" s="42">
        <f>IF(B923="",0,IF(ISERROR(VLOOKUP(B923,LesName,1,FALSE)),"ошибка в наименовании",0))</f>
        <v>0</v>
      </c>
      <c r="AQ923" s="42">
        <f>IF(OR(AND(LEN(C923)&gt;0,LEN(B923)&gt;0,H923&lt;&gt;0),AND(LEN(C923)=0,LEN(B923)=0,H923=0)),0,"введены не все данные (графы Б, В, 9)")</f>
        <v>0</v>
      </c>
    </row>
    <row r="924" spans="1:43" hidden="1" x14ac:dyDescent="0.2">
      <c r="A924" s="34">
        <v>911</v>
      </c>
      <c r="B924" s="35"/>
      <c r="C924" s="35"/>
      <c r="D924" s="35"/>
      <c r="E924" s="35"/>
      <c r="F924" s="36"/>
      <c r="G924" s="37"/>
      <c r="H924" s="39">
        <f t="shared" si="179"/>
        <v>0</v>
      </c>
      <c r="I924" s="38"/>
      <c r="J924" s="38"/>
      <c r="K924" s="38"/>
      <c r="L924" s="38"/>
      <c r="M924" s="38"/>
      <c r="N924" s="38"/>
      <c r="O924" s="38"/>
      <c r="P924" s="38"/>
      <c r="Q924" s="38"/>
      <c r="R924" s="38"/>
      <c r="S924" s="38"/>
      <c r="T924" s="38"/>
      <c r="U924" s="38"/>
      <c r="V924" s="38"/>
      <c r="W924" s="37"/>
      <c r="Y924" s="40">
        <f t="shared" si="180"/>
        <v>911</v>
      </c>
      <c r="Z924" s="41" t="e">
        <f>IF($G$6="январь",ROUND(#REF!-#REF!,2),IF(#REF!&gt;=#REF!,0,ROUND(#REF!-#REF!,2)))</f>
        <v>#REF!</v>
      </c>
      <c r="AA924" s="32" t="e">
        <f>IF(#REF!&gt;#REF!,#REF!-#REF!,0)</f>
        <v>#REF!</v>
      </c>
      <c r="AB924" s="42" t="e">
        <f>IF($G$6="январь",ROUND(#REF!-#REF!,2),IF(#REF!&gt;=#REF!,0,ROUND(#REF!-#REF!,2)))</f>
        <v>#REF!</v>
      </c>
      <c r="AC924" s="32" t="e">
        <f>IF(#REF!&gt;#REF!,#REF!-#REF!,0)</f>
        <v>#REF!</v>
      </c>
      <c r="AD924" s="32">
        <f t="shared" si="170"/>
        <v>0</v>
      </c>
      <c r="AE924" s="41">
        <f t="shared" si="171"/>
        <v>0</v>
      </c>
      <c r="AF924" s="41">
        <f t="shared" si="172"/>
        <v>0</v>
      </c>
      <c r="AG924" s="41">
        <f t="shared" si="173"/>
        <v>0</v>
      </c>
      <c r="AH924" s="41">
        <f t="shared" si="174"/>
        <v>0</v>
      </c>
      <c r="AI924" s="41">
        <f t="shared" si="175"/>
        <v>0</v>
      </c>
      <c r="AJ924" s="41">
        <f t="shared" si="176"/>
        <v>0</v>
      </c>
      <c r="AK924" s="41">
        <f t="shared" si="177"/>
        <v>0</v>
      </c>
      <c r="AL924" s="41">
        <f t="shared" si="178"/>
        <v>0</v>
      </c>
      <c r="AN924" s="40">
        <f t="shared" si="181"/>
        <v>911</v>
      </c>
      <c r="AO92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4" s="42">
        <f>IF(B924="",0,IF(ISERROR(VLOOKUP(B924,LesName,1,FALSE)),"ошибка в наименовании",0))</f>
        <v>0</v>
      </c>
      <c r="AQ924" s="42">
        <f>IF(OR(AND(LEN(C924)&gt;0,LEN(B924)&gt;0,H924&lt;&gt;0),AND(LEN(C924)=0,LEN(B924)=0,H924=0)),0,"введены не все данные (графы Б, В, 9)")</f>
        <v>0</v>
      </c>
    </row>
    <row r="925" spans="1:43" hidden="1" x14ac:dyDescent="0.2">
      <c r="A925" s="34">
        <v>912</v>
      </c>
      <c r="B925" s="35"/>
      <c r="C925" s="35"/>
      <c r="D925" s="35"/>
      <c r="E925" s="35"/>
      <c r="F925" s="36"/>
      <c r="G925" s="37"/>
      <c r="H925" s="39">
        <f t="shared" si="179"/>
        <v>0</v>
      </c>
      <c r="I925" s="38"/>
      <c r="J925" s="38"/>
      <c r="K925" s="38"/>
      <c r="L925" s="38"/>
      <c r="M925" s="38"/>
      <c r="N925" s="38"/>
      <c r="O925" s="38"/>
      <c r="P925" s="38"/>
      <c r="Q925" s="38"/>
      <c r="R925" s="38"/>
      <c r="S925" s="38"/>
      <c r="T925" s="38"/>
      <c r="U925" s="38"/>
      <c r="V925" s="38"/>
      <c r="W925" s="37"/>
      <c r="Y925" s="40">
        <f t="shared" si="180"/>
        <v>912</v>
      </c>
      <c r="Z925" s="41" t="e">
        <f>IF($G$6="январь",ROUND(#REF!-#REF!,2),IF(#REF!&gt;=#REF!,0,ROUND(#REF!-#REF!,2)))</f>
        <v>#REF!</v>
      </c>
      <c r="AA925" s="32" t="e">
        <f>IF(#REF!&gt;#REF!,#REF!-#REF!,0)</f>
        <v>#REF!</v>
      </c>
      <c r="AB925" s="42" t="e">
        <f>IF($G$6="январь",ROUND(#REF!-#REF!,2),IF(#REF!&gt;=#REF!,0,ROUND(#REF!-#REF!,2)))</f>
        <v>#REF!</v>
      </c>
      <c r="AC925" s="32" t="e">
        <f>IF(#REF!&gt;#REF!,#REF!-#REF!,0)</f>
        <v>#REF!</v>
      </c>
      <c r="AD925" s="32">
        <f t="shared" si="170"/>
        <v>0</v>
      </c>
      <c r="AE925" s="41">
        <f t="shared" si="171"/>
        <v>0</v>
      </c>
      <c r="AF925" s="41">
        <f t="shared" si="172"/>
        <v>0</v>
      </c>
      <c r="AG925" s="41">
        <f t="shared" si="173"/>
        <v>0</v>
      </c>
      <c r="AH925" s="41">
        <f t="shared" si="174"/>
        <v>0</v>
      </c>
      <c r="AI925" s="41">
        <f t="shared" si="175"/>
        <v>0</v>
      </c>
      <c r="AJ925" s="41">
        <f t="shared" si="176"/>
        <v>0</v>
      </c>
      <c r="AK925" s="41">
        <f t="shared" si="177"/>
        <v>0</v>
      </c>
      <c r="AL925" s="41">
        <f t="shared" si="178"/>
        <v>0</v>
      </c>
      <c r="AN925" s="40">
        <f t="shared" si="181"/>
        <v>912</v>
      </c>
      <c r="AO92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5" s="42">
        <f>IF(B925="",0,IF(ISERROR(VLOOKUP(B925,LesName,1,FALSE)),"ошибка в наименовании",0))</f>
        <v>0</v>
      </c>
      <c r="AQ925" s="42">
        <f>IF(OR(AND(LEN(C925)&gt;0,LEN(B925)&gt;0,H925&lt;&gt;0),AND(LEN(C925)=0,LEN(B925)=0,H925=0)),0,"введены не все данные (графы Б, В, 9)")</f>
        <v>0</v>
      </c>
    </row>
    <row r="926" spans="1:43" hidden="1" x14ac:dyDescent="0.2">
      <c r="A926" s="34">
        <v>913</v>
      </c>
      <c r="B926" s="35"/>
      <c r="C926" s="35"/>
      <c r="D926" s="35"/>
      <c r="E926" s="35"/>
      <c r="F926" s="36"/>
      <c r="G926" s="37"/>
      <c r="H926" s="39">
        <f t="shared" si="179"/>
        <v>0</v>
      </c>
      <c r="I926" s="38"/>
      <c r="J926" s="38"/>
      <c r="K926" s="38"/>
      <c r="L926" s="38"/>
      <c r="M926" s="38"/>
      <c r="N926" s="38"/>
      <c r="O926" s="38"/>
      <c r="P926" s="38"/>
      <c r="Q926" s="38"/>
      <c r="R926" s="38"/>
      <c r="S926" s="38"/>
      <c r="T926" s="38"/>
      <c r="U926" s="38"/>
      <c r="V926" s="38"/>
      <c r="W926" s="37"/>
      <c r="Y926" s="40">
        <f t="shared" si="180"/>
        <v>913</v>
      </c>
      <c r="Z926" s="41" t="e">
        <f>IF($G$6="январь",ROUND(#REF!-#REF!,2),IF(#REF!&gt;=#REF!,0,ROUND(#REF!-#REF!,2)))</f>
        <v>#REF!</v>
      </c>
      <c r="AA926" s="32" t="e">
        <f>IF(#REF!&gt;#REF!,#REF!-#REF!,0)</f>
        <v>#REF!</v>
      </c>
      <c r="AB926" s="42" t="e">
        <f>IF($G$6="январь",ROUND(#REF!-#REF!,2),IF(#REF!&gt;=#REF!,0,ROUND(#REF!-#REF!,2)))</f>
        <v>#REF!</v>
      </c>
      <c r="AC926" s="32" t="e">
        <f>IF(#REF!&gt;#REF!,#REF!-#REF!,0)</f>
        <v>#REF!</v>
      </c>
      <c r="AD926" s="32">
        <f t="shared" si="170"/>
        <v>0</v>
      </c>
      <c r="AE926" s="41">
        <f t="shared" si="171"/>
        <v>0</v>
      </c>
      <c r="AF926" s="41">
        <f t="shared" si="172"/>
        <v>0</v>
      </c>
      <c r="AG926" s="41">
        <f t="shared" si="173"/>
        <v>0</v>
      </c>
      <c r="AH926" s="41">
        <f t="shared" si="174"/>
        <v>0</v>
      </c>
      <c r="AI926" s="41">
        <f t="shared" si="175"/>
        <v>0</v>
      </c>
      <c r="AJ926" s="41">
        <f t="shared" si="176"/>
        <v>0</v>
      </c>
      <c r="AK926" s="41">
        <f t="shared" si="177"/>
        <v>0</v>
      </c>
      <c r="AL926" s="41">
        <f t="shared" si="178"/>
        <v>0</v>
      </c>
      <c r="AN926" s="40">
        <f t="shared" si="181"/>
        <v>913</v>
      </c>
      <c r="AO92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6" s="42">
        <f>IF(B926="",0,IF(ISERROR(VLOOKUP(B926,LesName,1,FALSE)),"ошибка в наименовании",0))</f>
        <v>0</v>
      </c>
      <c r="AQ926" s="42">
        <f>IF(OR(AND(LEN(C926)&gt;0,LEN(B926)&gt;0,H926&lt;&gt;0),AND(LEN(C926)=0,LEN(B926)=0,H926=0)),0,"введены не все данные (графы Б, В, 9)")</f>
        <v>0</v>
      </c>
    </row>
    <row r="927" spans="1:43" hidden="1" x14ac:dyDescent="0.2">
      <c r="A927" s="34">
        <v>914</v>
      </c>
      <c r="B927" s="35"/>
      <c r="C927" s="35"/>
      <c r="D927" s="35"/>
      <c r="E927" s="35"/>
      <c r="F927" s="36"/>
      <c r="G927" s="37"/>
      <c r="H927" s="39">
        <f t="shared" si="179"/>
        <v>0</v>
      </c>
      <c r="I927" s="38"/>
      <c r="J927" s="38"/>
      <c r="K927" s="38"/>
      <c r="L927" s="38"/>
      <c r="M927" s="38"/>
      <c r="N927" s="38"/>
      <c r="O927" s="38"/>
      <c r="P927" s="38"/>
      <c r="Q927" s="38"/>
      <c r="R927" s="38"/>
      <c r="S927" s="38"/>
      <c r="T927" s="38"/>
      <c r="U927" s="38"/>
      <c r="V927" s="38"/>
      <c r="W927" s="37"/>
      <c r="Y927" s="40">
        <f t="shared" si="180"/>
        <v>914</v>
      </c>
      <c r="Z927" s="41" t="e">
        <f>IF($G$6="январь",ROUND(#REF!-#REF!,2),IF(#REF!&gt;=#REF!,0,ROUND(#REF!-#REF!,2)))</f>
        <v>#REF!</v>
      </c>
      <c r="AA927" s="32" t="e">
        <f>IF(#REF!&gt;#REF!,#REF!-#REF!,0)</f>
        <v>#REF!</v>
      </c>
      <c r="AB927" s="42" t="e">
        <f>IF($G$6="январь",ROUND(#REF!-#REF!,2),IF(#REF!&gt;=#REF!,0,ROUND(#REF!-#REF!,2)))</f>
        <v>#REF!</v>
      </c>
      <c r="AC927" s="32" t="e">
        <f>IF(#REF!&gt;#REF!,#REF!-#REF!,0)</f>
        <v>#REF!</v>
      </c>
      <c r="AD927" s="32">
        <f t="shared" si="170"/>
        <v>0</v>
      </c>
      <c r="AE927" s="41">
        <f t="shared" si="171"/>
        <v>0</v>
      </c>
      <c r="AF927" s="41">
        <f t="shared" si="172"/>
        <v>0</v>
      </c>
      <c r="AG927" s="41">
        <f t="shared" si="173"/>
        <v>0</v>
      </c>
      <c r="AH927" s="41">
        <f t="shared" si="174"/>
        <v>0</v>
      </c>
      <c r="AI927" s="41">
        <f t="shared" si="175"/>
        <v>0</v>
      </c>
      <c r="AJ927" s="41">
        <f t="shared" si="176"/>
        <v>0</v>
      </c>
      <c r="AK927" s="41">
        <f t="shared" si="177"/>
        <v>0</v>
      </c>
      <c r="AL927" s="41">
        <f t="shared" si="178"/>
        <v>0</v>
      </c>
      <c r="AN927" s="40">
        <f t="shared" si="181"/>
        <v>914</v>
      </c>
      <c r="AO92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7" s="42">
        <f>IF(B927="",0,IF(ISERROR(VLOOKUP(B927,LesName,1,FALSE)),"ошибка в наименовании",0))</f>
        <v>0</v>
      </c>
      <c r="AQ927" s="42">
        <f>IF(OR(AND(LEN(C927)&gt;0,LEN(B927)&gt;0,H927&lt;&gt;0),AND(LEN(C927)=0,LEN(B927)=0,H927=0)),0,"введены не все данные (графы Б, В, 9)")</f>
        <v>0</v>
      </c>
    </row>
    <row r="928" spans="1:43" hidden="1" x14ac:dyDescent="0.2">
      <c r="A928" s="34">
        <v>915</v>
      </c>
      <c r="B928" s="35"/>
      <c r="C928" s="35"/>
      <c r="D928" s="35"/>
      <c r="E928" s="35"/>
      <c r="F928" s="36"/>
      <c r="G928" s="37"/>
      <c r="H928" s="39">
        <f t="shared" si="179"/>
        <v>0</v>
      </c>
      <c r="I928" s="38"/>
      <c r="J928" s="38"/>
      <c r="K928" s="38"/>
      <c r="L928" s="38"/>
      <c r="M928" s="38"/>
      <c r="N928" s="38"/>
      <c r="O928" s="38"/>
      <c r="P928" s="38"/>
      <c r="Q928" s="38"/>
      <c r="R928" s="38"/>
      <c r="S928" s="38"/>
      <c r="T928" s="38"/>
      <c r="U928" s="38"/>
      <c r="V928" s="38"/>
      <c r="W928" s="37"/>
      <c r="Y928" s="40">
        <f t="shared" si="180"/>
        <v>915</v>
      </c>
      <c r="Z928" s="41" t="e">
        <f>IF($G$6="январь",ROUND(#REF!-#REF!,2),IF(#REF!&gt;=#REF!,0,ROUND(#REF!-#REF!,2)))</f>
        <v>#REF!</v>
      </c>
      <c r="AA928" s="32" t="e">
        <f>IF(#REF!&gt;#REF!,#REF!-#REF!,0)</f>
        <v>#REF!</v>
      </c>
      <c r="AB928" s="42" t="e">
        <f>IF($G$6="январь",ROUND(#REF!-#REF!,2),IF(#REF!&gt;=#REF!,0,ROUND(#REF!-#REF!,2)))</f>
        <v>#REF!</v>
      </c>
      <c r="AC928" s="32" t="e">
        <f>IF(#REF!&gt;#REF!,#REF!-#REF!,0)</f>
        <v>#REF!</v>
      </c>
      <c r="AD928" s="32">
        <f t="shared" si="170"/>
        <v>0</v>
      </c>
      <c r="AE928" s="41">
        <f t="shared" si="171"/>
        <v>0</v>
      </c>
      <c r="AF928" s="41">
        <f t="shared" si="172"/>
        <v>0</v>
      </c>
      <c r="AG928" s="41">
        <f t="shared" si="173"/>
        <v>0</v>
      </c>
      <c r="AH928" s="41">
        <f t="shared" si="174"/>
        <v>0</v>
      </c>
      <c r="AI928" s="41">
        <f t="shared" si="175"/>
        <v>0</v>
      </c>
      <c r="AJ928" s="41">
        <f t="shared" si="176"/>
        <v>0</v>
      </c>
      <c r="AK928" s="41">
        <f t="shared" si="177"/>
        <v>0</v>
      </c>
      <c r="AL928" s="41">
        <f t="shared" si="178"/>
        <v>0</v>
      </c>
      <c r="AN928" s="40">
        <f t="shared" si="181"/>
        <v>915</v>
      </c>
      <c r="AO92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8" s="42">
        <f>IF(B928="",0,IF(ISERROR(VLOOKUP(B928,LesName,1,FALSE)),"ошибка в наименовании",0))</f>
        <v>0</v>
      </c>
      <c r="AQ928" s="42">
        <f>IF(OR(AND(LEN(C928)&gt;0,LEN(B928)&gt;0,H928&lt;&gt;0),AND(LEN(C928)=0,LEN(B928)=0,H928=0)),0,"введены не все данные (графы Б, В, 9)")</f>
        <v>0</v>
      </c>
    </row>
    <row r="929" spans="1:43" hidden="1" x14ac:dyDescent="0.2">
      <c r="A929" s="34">
        <v>916</v>
      </c>
      <c r="B929" s="35"/>
      <c r="C929" s="35"/>
      <c r="D929" s="35"/>
      <c r="E929" s="35"/>
      <c r="F929" s="36"/>
      <c r="G929" s="37"/>
      <c r="H929" s="39">
        <f t="shared" si="179"/>
        <v>0</v>
      </c>
      <c r="I929" s="38"/>
      <c r="J929" s="38"/>
      <c r="K929" s="38"/>
      <c r="L929" s="38"/>
      <c r="M929" s="38"/>
      <c r="N929" s="38"/>
      <c r="O929" s="38"/>
      <c r="P929" s="38"/>
      <c r="Q929" s="38"/>
      <c r="R929" s="38"/>
      <c r="S929" s="38"/>
      <c r="T929" s="38"/>
      <c r="U929" s="38"/>
      <c r="V929" s="38"/>
      <c r="W929" s="37"/>
      <c r="Y929" s="40">
        <f t="shared" si="180"/>
        <v>916</v>
      </c>
      <c r="Z929" s="41" t="e">
        <f>IF($G$6="январь",ROUND(#REF!-#REF!,2),IF(#REF!&gt;=#REF!,0,ROUND(#REF!-#REF!,2)))</f>
        <v>#REF!</v>
      </c>
      <c r="AA929" s="32" t="e">
        <f>IF(#REF!&gt;#REF!,#REF!-#REF!,0)</f>
        <v>#REF!</v>
      </c>
      <c r="AB929" s="42" t="e">
        <f>IF($G$6="январь",ROUND(#REF!-#REF!,2),IF(#REF!&gt;=#REF!,0,ROUND(#REF!-#REF!,2)))</f>
        <v>#REF!</v>
      </c>
      <c r="AC929" s="32" t="e">
        <f>IF(#REF!&gt;#REF!,#REF!-#REF!,0)</f>
        <v>#REF!</v>
      </c>
      <c r="AD929" s="32">
        <f t="shared" si="170"/>
        <v>0</v>
      </c>
      <c r="AE929" s="41">
        <f t="shared" si="171"/>
        <v>0</v>
      </c>
      <c r="AF929" s="41">
        <f t="shared" si="172"/>
        <v>0</v>
      </c>
      <c r="AG929" s="41">
        <f t="shared" si="173"/>
        <v>0</v>
      </c>
      <c r="AH929" s="41">
        <f t="shared" si="174"/>
        <v>0</v>
      </c>
      <c r="AI929" s="41">
        <f t="shared" si="175"/>
        <v>0</v>
      </c>
      <c r="AJ929" s="41">
        <f t="shared" si="176"/>
        <v>0</v>
      </c>
      <c r="AK929" s="41">
        <f t="shared" si="177"/>
        <v>0</v>
      </c>
      <c r="AL929" s="41">
        <f t="shared" si="178"/>
        <v>0</v>
      </c>
      <c r="AN929" s="40">
        <f t="shared" si="181"/>
        <v>916</v>
      </c>
      <c r="AO92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29" s="42">
        <f>IF(B929="",0,IF(ISERROR(VLOOKUP(B929,LesName,1,FALSE)),"ошибка в наименовании",0))</f>
        <v>0</v>
      </c>
      <c r="AQ929" s="42">
        <f>IF(OR(AND(LEN(C929)&gt;0,LEN(B929)&gt;0,H929&lt;&gt;0),AND(LEN(C929)=0,LEN(B929)=0,H929=0)),0,"введены не все данные (графы Б, В, 9)")</f>
        <v>0</v>
      </c>
    </row>
    <row r="930" spans="1:43" hidden="1" x14ac:dyDescent="0.2">
      <c r="A930" s="34">
        <v>917</v>
      </c>
      <c r="B930" s="35"/>
      <c r="C930" s="35"/>
      <c r="D930" s="35"/>
      <c r="E930" s="35"/>
      <c r="F930" s="36"/>
      <c r="G930" s="37"/>
      <c r="H930" s="39">
        <f t="shared" si="179"/>
        <v>0</v>
      </c>
      <c r="I930" s="38"/>
      <c r="J930" s="38"/>
      <c r="K930" s="38"/>
      <c r="L930" s="38"/>
      <c r="M930" s="38"/>
      <c r="N930" s="38"/>
      <c r="O930" s="38"/>
      <c r="P930" s="38"/>
      <c r="Q930" s="38"/>
      <c r="R930" s="38"/>
      <c r="S930" s="38"/>
      <c r="T930" s="38"/>
      <c r="U930" s="38"/>
      <c r="V930" s="38"/>
      <c r="W930" s="37"/>
      <c r="Y930" s="40">
        <f t="shared" si="180"/>
        <v>917</v>
      </c>
      <c r="Z930" s="41" t="e">
        <f>IF($G$6="январь",ROUND(#REF!-#REF!,2),IF(#REF!&gt;=#REF!,0,ROUND(#REF!-#REF!,2)))</f>
        <v>#REF!</v>
      </c>
      <c r="AA930" s="32" t="e">
        <f>IF(#REF!&gt;#REF!,#REF!-#REF!,0)</f>
        <v>#REF!</v>
      </c>
      <c r="AB930" s="42" t="e">
        <f>IF($G$6="январь",ROUND(#REF!-#REF!,2),IF(#REF!&gt;=#REF!,0,ROUND(#REF!-#REF!,2)))</f>
        <v>#REF!</v>
      </c>
      <c r="AC930" s="32" t="e">
        <f>IF(#REF!&gt;#REF!,#REF!-#REF!,0)</f>
        <v>#REF!</v>
      </c>
      <c r="AD930" s="32">
        <f t="shared" si="170"/>
        <v>0</v>
      </c>
      <c r="AE930" s="41">
        <f t="shared" si="171"/>
        <v>0</v>
      </c>
      <c r="AF930" s="41">
        <f t="shared" si="172"/>
        <v>0</v>
      </c>
      <c r="AG930" s="41">
        <f t="shared" si="173"/>
        <v>0</v>
      </c>
      <c r="AH930" s="41">
        <f t="shared" si="174"/>
        <v>0</v>
      </c>
      <c r="AI930" s="41">
        <f t="shared" si="175"/>
        <v>0</v>
      </c>
      <c r="AJ930" s="41">
        <f t="shared" si="176"/>
        <v>0</v>
      </c>
      <c r="AK930" s="41">
        <f t="shared" si="177"/>
        <v>0</v>
      </c>
      <c r="AL930" s="41">
        <f t="shared" si="178"/>
        <v>0</v>
      </c>
      <c r="AN930" s="40">
        <f t="shared" si="181"/>
        <v>917</v>
      </c>
      <c r="AO93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0" s="42">
        <f>IF(B930="",0,IF(ISERROR(VLOOKUP(B930,LesName,1,FALSE)),"ошибка в наименовании",0))</f>
        <v>0</v>
      </c>
      <c r="AQ930" s="42">
        <f>IF(OR(AND(LEN(C930)&gt;0,LEN(B930)&gt;0,H930&lt;&gt;0),AND(LEN(C930)=0,LEN(B930)=0,H930=0)),0,"введены не все данные (графы Б, В, 9)")</f>
        <v>0</v>
      </c>
    </row>
    <row r="931" spans="1:43" hidden="1" x14ac:dyDescent="0.2">
      <c r="A931" s="34">
        <v>918</v>
      </c>
      <c r="B931" s="35"/>
      <c r="C931" s="35"/>
      <c r="D931" s="35"/>
      <c r="E931" s="35"/>
      <c r="F931" s="36"/>
      <c r="G931" s="37"/>
      <c r="H931" s="39">
        <f t="shared" si="179"/>
        <v>0</v>
      </c>
      <c r="I931" s="38"/>
      <c r="J931" s="38"/>
      <c r="K931" s="38"/>
      <c r="L931" s="38"/>
      <c r="M931" s="38"/>
      <c r="N931" s="38"/>
      <c r="O931" s="38"/>
      <c r="P931" s="38"/>
      <c r="Q931" s="38"/>
      <c r="R931" s="38"/>
      <c r="S931" s="38"/>
      <c r="T931" s="38"/>
      <c r="U931" s="38"/>
      <c r="V931" s="38"/>
      <c r="W931" s="37"/>
      <c r="Y931" s="40">
        <f t="shared" si="180"/>
        <v>918</v>
      </c>
      <c r="Z931" s="41" t="e">
        <f>IF($G$6="январь",ROUND(#REF!-#REF!,2),IF(#REF!&gt;=#REF!,0,ROUND(#REF!-#REF!,2)))</f>
        <v>#REF!</v>
      </c>
      <c r="AA931" s="32" t="e">
        <f>IF(#REF!&gt;#REF!,#REF!-#REF!,0)</f>
        <v>#REF!</v>
      </c>
      <c r="AB931" s="42" t="e">
        <f>IF($G$6="январь",ROUND(#REF!-#REF!,2),IF(#REF!&gt;=#REF!,0,ROUND(#REF!-#REF!,2)))</f>
        <v>#REF!</v>
      </c>
      <c r="AC931" s="32" t="e">
        <f>IF(#REF!&gt;#REF!,#REF!-#REF!,0)</f>
        <v>#REF!</v>
      </c>
      <c r="AD931" s="32">
        <f t="shared" si="170"/>
        <v>0</v>
      </c>
      <c r="AE931" s="41">
        <f t="shared" si="171"/>
        <v>0</v>
      </c>
      <c r="AF931" s="41">
        <f t="shared" si="172"/>
        <v>0</v>
      </c>
      <c r="AG931" s="41">
        <f t="shared" si="173"/>
        <v>0</v>
      </c>
      <c r="AH931" s="41">
        <f t="shared" si="174"/>
        <v>0</v>
      </c>
      <c r="AI931" s="41">
        <f t="shared" si="175"/>
        <v>0</v>
      </c>
      <c r="AJ931" s="41">
        <f t="shared" si="176"/>
        <v>0</v>
      </c>
      <c r="AK931" s="41">
        <f t="shared" si="177"/>
        <v>0</v>
      </c>
      <c r="AL931" s="41">
        <f t="shared" si="178"/>
        <v>0</v>
      </c>
      <c r="AN931" s="40">
        <f t="shared" si="181"/>
        <v>918</v>
      </c>
      <c r="AO93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1" s="42">
        <f>IF(B931="",0,IF(ISERROR(VLOOKUP(B931,LesName,1,FALSE)),"ошибка в наименовании",0))</f>
        <v>0</v>
      </c>
      <c r="AQ931" s="42">
        <f>IF(OR(AND(LEN(C931)&gt;0,LEN(B931)&gt;0,H931&lt;&gt;0),AND(LEN(C931)=0,LEN(B931)=0,H931=0)),0,"введены не все данные (графы Б, В, 9)")</f>
        <v>0</v>
      </c>
    </row>
    <row r="932" spans="1:43" hidden="1" x14ac:dyDescent="0.2">
      <c r="A932" s="34">
        <v>919</v>
      </c>
      <c r="B932" s="35"/>
      <c r="C932" s="35"/>
      <c r="D932" s="35"/>
      <c r="E932" s="35"/>
      <c r="F932" s="36"/>
      <c r="G932" s="37"/>
      <c r="H932" s="39">
        <f t="shared" si="179"/>
        <v>0</v>
      </c>
      <c r="I932" s="38"/>
      <c r="J932" s="38"/>
      <c r="K932" s="38"/>
      <c r="L932" s="38"/>
      <c r="M932" s="38"/>
      <c r="N932" s="38"/>
      <c r="O932" s="38"/>
      <c r="P932" s="38"/>
      <c r="Q932" s="38"/>
      <c r="R932" s="38"/>
      <c r="S932" s="38"/>
      <c r="T932" s="38"/>
      <c r="U932" s="38"/>
      <c r="V932" s="38"/>
      <c r="W932" s="37"/>
      <c r="Y932" s="40">
        <f t="shared" si="180"/>
        <v>919</v>
      </c>
      <c r="Z932" s="41" t="e">
        <f>IF($G$6="январь",ROUND(#REF!-#REF!,2),IF(#REF!&gt;=#REF!,0,ROUND(#REF!-#REF!,2)))</f>
        <v>#REF!</v>
      </c>
      <c r="AA932" s="32" t="e">
        <f>IF(#REF!&gt;#REF!,#REF!-#REF!,0)</f>
        <v>#REF!</v>
      </c>
      <c r="AB932" s="42" t="e">
        <f>IF($G$6="январь",ROUND(#REF!-#REF!,2),IF(#REF!&gt;=#REF!,0,ROUND(#REF!-#REF!,2)))</f>
        <v>#REF!</v>
      </c>
      <c r="AC932" s="32" t="e">
        <f>IF(#REF!&gt;#REF!,#REF!-#REF!,0)</f>
        <v>#REF!</v>
      </c>
      <c r="AD932" s="32">
        <f t="shared" si="170"/>
        <v>0</v>
      </c>
      <c r="AE932" s="41">
        <f t="shared" si="171"/>
        <v>0</v>
      </c>
      <c r="AF932" s="41">
        <f t="shared" si="172"/>
        <v>0</v>
      </c>
      <c r="AG932" s="41">
        <f t="shared" si="173"/>
        <v>0</v>
      </c>
      <c r="AH932" s="41">
        <f t="shared" si="174"/>
        <v>0</v>
      </c>
      <c r="AI932" s="41">
        <f t="shared" si="175"/>
        <v>0</v>
      </c>
      <c r="AJ932" s="41">
        <f t="shared" si="176"/>
        <v>0</v>
      </c>
      <c r="AK932" s="41">
        <f t="shared" si="177"/>
        <v>0</v>
      </c>
      <c r="AL932" s="41">
        <f t="shared" si="178"/>
        <v>0</v>
      </c>
      <c r="AN932" s="40">
        <f t="shared" si="181"/>
        <v>919</v>
      </c>
      <c r="AO93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2" s="42">
        <f>IF(B932="",0,IF(ISERROR(VLOOKUP(B932,LesName,1,FALSE)),"ошибка в наименовании",0))</f>
        <v>0</v>
      </c>
      <c r="AQ932" s="42">
        <f>IF(OR(AND(LEN(C932)&gt;0,LEN(B932)&gt;0,H932&lt;&gt;0),AND(LEN(C932)=0,LEN(B932)=0,H932=0)),0,"введены не все данные (графы Б, В, 9)")</f>
        <v>0</v>
      </c>
    </row>
    <row r="933" spans="1:43" hidden="1" x14ac:dyDescent="0.2">
      <c r="A933" s="34">
        <v>920</v>
      </c>
      <c r="B933" s="35"/>
      <c r="C933" s="35"/>
      <c r="D933" s="35"/>
      <c r="E933" s="35"/>
      <c r="F933" s="36"/>
      <c r="G933" s="37"/>
      <c r="H933" s="39">
        <f t="shared" si="179"/>
        <v>0</v>
      </c>
      <c r="I933" s="38"/>
      <c r="J933" s="38"/>
      <c r="K933" s="38"/>
      <c r="L933" s="38"/>
      <c r="M933" s="38"/>
      <c r="N933" s="38"/>
      <c r="O933" s="38"/>
      <c r="P933" s="38"/>
      <c r="Q933" s="38"/>
      <c r="R933" s="38"/>
      <c r="S933" s="38"/>
      <c r="T933" s="38"/>
      <c r="U933" s="38"/>
      <c r="V933" s="38"/>
      <c r="W933" s="37"/>
      <c r="Y933" s="40">
        <f t="shared" si="180"/>
        <v>920</v>
      </c>
      <c r="Z933" s="41" t="e">
        <f>IF($G$6="январь",ROUND(#REF!-#REF!,2),IF(#REF!&gt;=#REF!,0,ROUND(#REF!-#REF!,2)))</f>
        <v>#REF!</v>
      </c>
      <c r="AA933" s="32" t="e">
        <f>IF(#REF!&gt;#REF!,#REF!-#REF!,0)</f>
        <v>#REF!</v>
      </c>
      <c r="AB933" s="42" t="e">
        <f>IF($G$6="январь",ROUND(#REF!-#REF!,2),IF(#REF!&gt;=#REF!,0,ROUND(#REF!-#REF!,2)))</f>
        <v>#REF!</v>
      </c>
      <c r="AC933" s="32" t="e">
        <f>IF(#REF!&gt;#REF!,#REF!-#REF!,0)</f>
        <v>#REF!</v>
      </c>
      <c r="AD933" s="32">
        <f t="shared" si="170"/>
        <v>0</v>
      </c>
      <c r="AE933" s="41">
        <f t="shared" si="171"/>
        <v>0</v>
      </c>
      <c r="AF933" s="41">
        <f t="shared" si="172"/>
        <v>0</v>
      </c>
      <c r="AG933" s="41">
        <f t="shared" si="173"/>
        <v>0</v>
      </c>
      <c r="AH933" s="41">
        <f t="shared" si="174"/>
        <v>0</v>
      </c>
      <c r="AI933" s="41">
        <f t="shared" si="175"/>
        <v>0</v>
      </c>
      <c r="AJ933" s="41">
        <f t="shared" si="176"/>
        <v>0</v>
      </c>
      <c r="AK933" s="41">
        <f t="shared" si="177"/>
        <v>0</v>
      </c>
      <c r="AL933" s="41">
        <f t="shared" si="178"/>
        <v>0</v>
      </c>
      <c r="AN933" s="40">
        <f t="shared" si="181"/>
        <v>920</v>
      </c>
      <c r="AO93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3" s="42">
        <f>IF(B933="",0,IF(ISERROR(VLOOKUP(B933,LesName,1,FALSE)),"ошибка в наименовании",0))</f>
        <v>0</v>
      </c>
      <c r="AQ933" s="42">
        <f>IF(OR(AND(LEN(C933)&gt;0,LEN(B933)&gt;0,H933&lt;&gt;0),AND(LEN(C933)=0,LEN(B933)=0,H933=0)),0,"введены не все данные (графы Б, В, 9)")</f>
        <v>0</v>
      </c>
    </row>
    <row r="934" spans="1:43" hidden="1" x14ac:dyDescent="0.2">
      <c r="A934" s="34">
        <v>921</v>
      </c>
      <c r="B934" s="35"/>
      <c r="C934" s="35"/>
      <c r="D934" s="35"/>
      <c r="E934" s="35"/>
      <c r="F934" s="36"/>
      <c r="G934" s="37"/>
      <c r="H934" s="39">
        <f t="shared" si="179"/>
        <v>0</v>
      </c>
      <c r="I934" s="38"/>
      <c r="J934" s="38"/>
      <c r="K934" s="38"/>
      <c r="L934" s="38"/>
      <c r="M934" s="38"/>
      <c r="N934" s="38"/>
      <c r="O934" s="38"/>
      <c r="P934" s="38"/>
      <c r="Q934" s="38"/>
      <c r="R934" s="38"/>
      <c r="S934" s="38"/>
      <c r="T934" s="38"/>
      <c r="U934" s="38"/>
      <c r="V934" s="38"/>
      <c r="W934" s="37"/>
      <c r="Y934" s="40">
        <f t="shared" si="180"/>
        <v>921</v>
      </c>
      <c r="Z934" s="41" t="e">
        <f>IF($G$6="январь",ROUND(#REF!-#REF!,2),IF(#REF!&gt;=#REF!,0,ROUND(#REF!-#REF!,2)))</f>
        <v>#REF!</v>
      </c>
      <c r="AA934" s="32" t="e">
        <f>IF(#REF!&gt;#REF!,#REF!-#REF!,0)</f>
        <v>#REF!</v>
      </c>
      <c r="AB934" s="42" t="e">
        <f>IF($G$6="январь",ROUND(#REF!-#REF!,2),IF(#REF!&gt;=#REF!,0,ROUND(#REF!-#REF!,2)))</f>
        <v>#REF!</v>
      </c>
      <c r="AC934" s="32" t="e">
        <f>IF(#REF!&gt;#REF!,#REF!-#REF!,0)</f>
        <v>#REF!</v>
      </c>
      <c r="AD934" s="32">
        <f t="shared" si="170"/>
        <v>0</v>
      </c>
      <c r="AE934" s="41">
        <f t="shared" si="171"/>
        <v>0</v>
      </c>
      <c r="AF934" s="41">
        <f t="shared" si="172"/>
        <v>0</v>
      </c>
      <c r="AG934" s="41">
        <f t="shared" si="173"/>
        <v>0</v>
      </c>
      <c r="AH934" s="41">
        <f t="shared" si="174"/>
        <v>0</v>
      </c>
      <c r="AI934" s="41">
        <f t="shared" si="175"/>
        <v>0</v>
      </c>
      <c r="AJ934" s="41">
        <f t="shared" si="176"/>
        <v>0</v>
      </c>
      <c r="AK934" s="41">
        <f t="shared" si="177"/>
        <v>0</v>
      </c>
      <c r="AL934" s="41">
        <f t="shared" si="178"/>
        <v>0</v>
      </c>
      <c r="AN934" s="40">
        <f t="shared" si="181"/>
        <v>921</v>
      </c>
      <c r="AO93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4" s="42">
        <f>IF(B934="",0,IF(ISERROR(VLOOKUP(B934,LesName,1,FALSE)),"ошибка в наименовании",0))</f>
        <v>0</v>
      </c>
      <c r="AQ934" s="42">
        <f>IF(OR(AND(LEN(C934)&gt;0,LEN(B934)&gt;0,H934&lt;&gt;0),AND(LEN(C934)=0,LEN(B934)=0,H934=0)),0,"введены не все данные (графы Б, В, 9)")</f>
        <v>0</v>
      </c>
    </row>
    <row r="935" spans="1:43" hidden="1" x14ac:dyDescent="0.2">
      <c r="A935" s="34">
        <v>922</v>
      </c>
      <c r="B935" s="35"/>
      <c r="C935" s="35"/>
      <c r="D935" s="35"/>
      <c r="E935" s="35"/>
      <c r="F935" s="36"/>
      <c r="G935" s="37"/>
      <c r="H935" s="39">
        <f t="shared" si="179"/>
        <v>0</v>
      </c>
      <c r="I935" s="38"/>
      <c r="J935" s="38"/>
      <c r="K935" s="38"/>
      <c r="L935" s="38"/>
      <c r="M935" s="38"/>
      <c r="N935" s="38"/>
      <c r="O935" s="38"/>
      <c r="P935" s="38"/>
      <c r="Q935" s="38"/>
      <c r="R935" s="38"/>
      <c r="S935" s="38"/>
      <c r="T935" s="38"/>
      <c r="U935" s="38"/>
      <c r="V935" s="38"/>
      <c r="W935" s="37"/>
      <c r="Y935" s="40">
        <f t="shared" si="180"/>
        <v>922</v>
      </c>
      <c r="Z935" s="41" t="e">
        <f>IF($G$6="январь",ROUND(#REF!-#REF!,2),IF(#REF!&gt;=#REF!,0,ROUND(#REF!-#REF!,2)))</f>
        <v>#REF!</v>
      </c>
      <c r="AA935" s="32" t="e">
        <f>IF(#REF!&gt;#REF!,#REF!-#REF!,0)</f>
        <v>#REF!</v>
      </c>
      <c r="AB935" s="42" t="e">
        <f>IF($G$6="январь",ROUND(#REF!-#REF!,2),IF(#REF!&gt;=#REF!,0,ROUND(#REF!-#REF!,2)))</f>
        <v>#REF!</v>
      </c>
      <c r="AC935" s="32" t="e">
        <f>IF(#REF!&gt;#REF!,#REF!-#REF!,0)</f>
        <v>#REF!</v>
      </c>
      <c r="AD935" s="32">
        <f t="shared" si="170"/>
        <v>0</v>
      </c>
      <c r="AE935" s="41">
        <f t="shared" si="171"/>
        <v>0</v>
      </c>
      <c r="AF935" s="41">
        <f t="shared" si="172"/>
        <v>0</v>
      </c>
      <c r="AG935" s="41">
        <f t="shared" si="173"/>
        <v>0</v>
      </c>
      <c r="AH935" s="41">
        <f t="shared" si="174"/>
        <v>0</v>
      </c>
      <c r="AI935" s="41">
        <f t="shared" si="175"/>
        <v>0</v>
      </c>
      <c r="AJ935" s="41">
        <f t="shared" si="176"/>
        <v>0</v>
      </c>
      <c r="AK935" s="41">
        <f t="shared" si="177"/>
        <v>0</v>
      </c>
      <c r="AL935" s="41">
        <f t="shared" si="178"/>
        <v>0</v>
      </c>
      <c r="AN935" s="40">
        <f t="shared" si="181"/>
        <v>922</v>
      </c>
      <c r="AO93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5" s="42">
        <f>IF(B935="",0,IF(ISERROR(VLOOKUP(B935,LesName,1,FALSE)),"ошибка в наименовании",0))</f>
        <v>0</v>
      </c>
      <c r="AQ935" s="42">
        <f>IF(OR(AND(LEN(C935)&gt;0,LEN(B935)&gt;0,H935&lt;&gt;0),AND(LEN(C935)=0,LEN(B935)=0,H935=0)),0,"введены не все данные (графы Б, В, 9)")</f>
        <v>0</v>
      </c>
    </row>
    <row r="936" spans="1:43" hidden="1" x14ac:dyDescent="0.2">
      <c r="A936" s="34">
        <v>923</v>
      </c>
      <c r="B936" s="35"/>
      <c r="C936" s="35"/>
      <c r="D936" s="35"/>
      <c r="E936" s="35"/>
      <c r="F936" s="36"/>
      <c r="G936" s="37"/>
      <c r="H936" s="39">
        <f t="shared" si="179"/>
        <v>0</v>
      </c>
      <c r="I936" s="38"/>
      <c r="J936" s="38"/>
      <c r="K936" s="38"/>
      <c r="L936" s="38"/>
      <c r="M936" s="38"/>
      <c r="N936" s="38"/>
      <c r="O936" s="38"/>
      <c r="P936" s="38"/>
      <c r="Q936" s="38"/>
      <c r="R936" s="38"/>
      <c r="S936" s="38"/>
      <c r="T936" s="38"/>
      <c r="U936" s="38"/>
      <c r="V936" s="38"/>
      <c r="W936" s="37"/>
      <c r="Y936" s="40">
        <f t="shared" si="180"/>
        <v>923</v>
      </c>
      <c r="Z936" s="41" t="e">
        <f>IF($G$6="январь",ROUND(#REF!-#REF!,2),IF(#REF!&gt;=#REF!,0,ROUND(#REF!-#REF!,2)))</f>
        <v>#REF!</v>
      </c>
      <c r="AA936" s="32" t="e">
        <f>IF(#REF!&gt;#REF!,#REF!-#REF!,0)</f>
        <v>#REF!</v>
      </c>
      <c r="AB936" s="42" t="e">
        <f>IF($G$6="январь",ROUND(#REF!-#REF!,2),IF(#REF!&gt;=#REF!,0,ROUND(#REF!-#REF!,2)))</f>
        <v>#REF!</v>
      </c>
      <c r="AC936" s="32" t="e">
        <f>IF(#REF!&gt;#REF!,#REF!-#REF!,0)</f>
        <v>#REF!</v>
      </c>
      <c r="AD936" s="32">
        <f t="shared" si="170"/>
        <v>0</v>
      </c>
      <c r="AE936" s="41">
        <f t="shared" si="171"/>
        <v>0</v>
      </c>
      <c r="AF936" s="41">
        <f t="shared" si="172"/>
        <v>0</v>
      </c>
      <c r="AG936" s="41">
        <f t="shared" si="173"/>
        <v>0</v>
      </c>
      <c r="AH936" s="41">
        <f t="shared" si="174"/>
        <v>0</v>
      </c>
      <c r="AI936" s="41">
        <f t="shared" si="175"/>
        <v>0</v>
      </c>
      <c r="AJ936" s="41">
        <f t="shared" si="176"/>
        <v>0</v>
      </c>
      <c r="AK936" s="41">
        <f t="shared" si="177"/>
        <v>0</v>
      </c>
      <c r="AL936" s="41">
        <f t="shared" si="178"/>
        <v>0</v>
      </c>
      <c r="AN936" s="40">
        <f t="shared" si="181"/>
        <v>923</v>
      </c>
      <c r="AO93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6" s="42">
        <f>IF(B936="",0,IF(ISERROR(VLOOKUP(B936,LesName,1,FALSE)),"ошибка в наименовании",0))</f>
        <v>0</v>
      </c>
      <c r="AQ936" s="42">
        <f>IF(OR(AND(LEN(C936)&gt;0,LEN(B936)&gt;0,H936&lt;&gt;0),AND(LEN(C936)=0,LEN(B936)=0,H936=0)),0,"введены не все данные (графы Б, В, 9)")</f>
        <v>0</v>
      </c>
    </row>
    <row r="937" spans="1:43" hidden="1" x14ac:dyDescent="0.2">
      <c r="A937" s="34">
        <v>924</v>
      </c>
      <c r="B937" s="35"/>
      <c r="C937" s="35"/>
      <c r="D937" s="35"/>
      <c r="E937" s="35"/>
      <c r="F937" s="36"/>
      <c r="G937" s="37"/>
      <c r="H937" s="39">
        <f t="shared" si="179"/>
        <v>0</v>
      </c>
      <c r="I937" s="38"/>
      <c r="J937" s="38"/>
      <c r="K937" s="38"/>
      <c r="L937" s="38"/>
      <c r="M937" s="38"/>
      <c r="N937" s="38"/>
      <c r="O937" s="38"/>
      <c r="P937" s="38"/>
      <c r="Q937" s="38"/>
      <c r="R937" s="38"/>
      <c r="S937" s="38"/>
      <c r="T937" s="38"/>
      <c r="U937" s="38"/>
      <c r="V937" s="38"/>
      <c r="W937" s="37"/>
      <c r="Y937" s="40">
        <f t="shared" si="180"/>
        <v>924</v>
      </c>
      <c r="Z937" s="41" t="e">
        <f>IF($G$6="январь",ROUND(#REF!-#REF!,2),IF(#REF!&gt;=#REF!,0,ROUND(#REF!-#REF!,2)))</f>
        <v>#REF!</v>
      </c>
      <c r="AA937" s="32" t="e">
        <f>IF(#REF!&gt;#REF!,#REF!-#REF!,0)</f>
        <v>#REF!</v>
      </c>
      <c r="AB937" s="42" t="e">
        <f>IF($G$6="январь",ROUND(#REF!-#REF!,2),IF(#REF!&gt;=#REF!,0,ROUND(#REF!-#REF!,2)))</f>
        <v>#REF!</v>
      </c>
      <c r="AC937" s="32" t="e">
        <f>IF(#REF!&gt;#REF!,#REF!-#REF!,0)</f>
        <v>#REF!</v>
      </c>
      <c r="AD937" s="32">
        <f t="shared" si="170"/>
        <v>0</v>
      </c>
      <c r="AE937" s="41">
        <f t="shared" si="171"/>
        <v>0</v>
      </c>
      <c r="AF937" s="41">
        <f t="shared" si="172"/>
        <v>0</v>
      </c>
      <c r="AG937" s="41">
        <f t="shared" si="173"/>
        <v>0</v>
      </c>
      <c r="AH937" s="41">
        <f t="shared" si="174"/>
        <v>0</v>
      </c>
      <c r="AI937" s="41">
        <f t="shared" si="175"/>
        <v>0</v>
      </c>
      <c r="AJ937" s="41">
        <f t="shared" si="176"/>
        <v>0</v>
      </c>
      <c r="AK937" s="41">
        <f t="shared" si="177"/>
        <v>0</v>
      </c>
      <c r="AL937" s="41">
        <f t="shared" si="178"/>
        <v>0</v>
      </c>
      <c r="AN937" s="40">
        <f t="shared" si="181"/>
        <v>924</v>
      </c>
      <c r="AO93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7" s="42">
        <f>IF(B937="",0,IF(ISERROR(VLOOKUP(B937,LesName,1,FALSE)),"ошибка в наименовании",0))</f>
        <v>0</v>
      </c>
      <c r="AQ937" s="42">
        <f>IF(OR(AND(LEN(C937)&gt;0,LEN(B937)&gt;0,H937&lt;&gt;0),AND(LEN(C937)=0,LEN(B937)=0,H937=0)),0,"введены не все данные (графы Б, В, 9)")</f>
        <v>0</v>
      </c>
    </row>
    <row r="938" spans="1:43" hidden="1" x14ac:dyDescent="0.2">
      <c r="A938" s="34">
        <v>925</v>
      </c>
      <c r="B938" s="35"/>
      <c r="C938" s="35"/>
      <c r="D938" s="35"/>
      <c r="E938" s="35"/>
      <c r="F938" s="36"/>
      <c r="G938" s="37"/>
      <c r="H938" s="39">
        <f t="shared" si="179"/>
        <v>0</v>
      </c>
      <c r="I938" s="38"/>
      <c r="J938" s="38"/>
      <c r="K938" s="38"/>
      <c r="L938" s="38"/>
      <c r="M938" s="38"/>
      <c r="N938" s="38"/>
      <c r="O938" s="38"/>
      <c r="P938" s="38"/>
      <c r="Q938" s="38"/>
      <c r="R938" s="38"/>
      <c r="S938" s="38"/>
      <c r="T938" s="38"/>
      <c r="U938" s="38"/>
      <c r="V938" s="38"/>
      <c r="W938" s="37"/>
      <c r="Y938" s="40">
        <f t="shared" si="180"/>
        <v>925</v>
      </c>
      <c r="Z938" s="41" t="e">
        <f>IF($G$6="январь",ROUND(#REF!-#REF!,2),IF(#REF!&gt;=#REF!,0,ROUND(#REF!-#REF!,2)))</f>
        <v>#REF!</v>
      </c>
      <c r="AA938" s="32" t="e">
        <f>IF(#REF!&gt;#REF!,#REF!-#REF!,0)</f>
        <v>#REF!</v>
      </c>
      <c r="AB938" s="42" t="e">
        <f>IF($G$6="январь",ROUND(#REF!-#REF!,2),IF(#REF!&gt;=#REF!,0,ROUND(#REF!-#REF!,2)))</f>
        <v>#REF!</v>
      </c>
      <c r="AC938" s="32" t="e">
        <f>IF(#REF!&gt;#REF!,#REF!-#REF!,0)</f>
        <v>#REF!</v>
      </c>
      <c r="AD938" s="32">
        <f t="shared" si="170"/>
        <v>0</v>
      </c>
      <c r="AE938" s="41">
        <f t="shared" si="171"/>
        <v>0</v>
      </c>
      <c r="AF938" s="41">
        <f t="shared" si="172"/>
        <v>0</v>
      </c>
      <c r="AG938" s="41">
        <f t="shared" si="173"/>
        <v>0</v>
      </c>
      <c r="AH938" s="41">
        <f t="shared" si="174"/>
        <v>0</v>
      </c>
      <c r="AI938" s="41">
        <f t="shared" si="175"/>
        <v>0</v>
      </c>
      <c r="AJ938" s="41">
        <f t="shared" si="176"/>
        <v>0</v>
      </c>
      <c r="AK938" s="41">
        <f t="shared" si="177"/>
        <v>0</v>
      </c>
      <c r="AL938" s="41">
        <f t="shared" si="178"/>
        <v>0</v>
      </c>
      <c r="AN938" s="40">
        <f t="shared" si="181"/>
        <v>925</v>
      </c>
      <c r="AO93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8" s="42">
        <f>IF(B938="",0,IF(ISERROR(VLOOKUP(B938,LesName,1,FALSE)),"ошибка в наименовании",0))</f>
        <v>0</v>
      </c>
      <c r="AQ938" s="42">
        <f>IF(OR(AND(LEN(C938)&gt;0,LEN(B938)&gt;0,H938&lt;&gt;0),AND(LEN(C938)=0,LEN(B938)=0,H938=0)),0,"введены не все данные (графы Б, В, 9)")</f>
        <v>0</v>
      </c>
    </row>
    <row r="939" spans="1:43" hidden="1" x14ac:dyDescent="0.2">
      <c r="A939" s="34">
        <v>926</v>
      </c>
      <c r="B939" s="35"/>
      <c r="C939" s="35"/>
      <c r="D939" s="35"/>
      <c r="E939" s="35"/>
      <c r="F939" s="36"/>
      <c r="G939" s="37"/>
      <c r="H939" s="39">
        <f t="shared" si="179"/>
        <v>0</v>
      </c>
      <c r="I939" s="38"/>
      <c r="J939" s="38"/>
      <c r="K939" s="38"/>
      <c r="L939" s="38"/>
      <c r="M939" s="38"/>
      <c r="N939" s="38"/>
      <c r="O939" s="38"/>
      <c r="P939" s="38"/>
      <c r="Q939" s="38"/>
      <c r="R939" s="38"/>
      <c r="S939" s="38"/>
      <c r="T939" s="38"/>
      <c r="U939" s="38"/>
      <c r="V939" s="38"/>
      <c r="W939" s="37"/>
      <c r="Y939" s="40">
        <f t="shared" si="180"/>
        <v>926</v>
      </c>
      <c r="Z939" s="41" t="e">
        <f>IF($G$6="январь",ROUND(#REF!-#REF!,2),IF(#REF!&gt;=#REF!,0,ROUND(#REF!-#REF!,2)))</f>
        <v>#REF!</v>
      </c>
      <c r="AA939" s="32" t="e">
        <f>IF(#REF!&gt;#REF!,#REF!-#REF!,0)</f>
        <v>#REF!</v>
      </c>
      <c r="AB939" s="42" t="e">
        <f>IF($G$6="январь",ROUND(#REF!-#REF!,2),IF(#REF!&gt;=#REF!,0,ROUND(#REF!-#REF!,2)))</f>
        <v>#REF!</v>
      </c>
      <c r="AC939" s="32" t="e">
        <f>IF(#REF!&gt;#REF!,#REF!-#REF!,0)</f>
        <v>#REF!</v>
      </c>
      <c r="AD939" s="32">
        <f t="shared" si="170"/>
        <v>0</v>
      </c>
      <c r="AE939" s="41">
        <f t="shared" si="171"/>
        <v>0</v>
      </c>
      <c r="AF939" s="41">
        <f t="shared" si="172"/>
        <v>0</v>
      </c>
      <c r="AG939" s="41">
        <f t="shared" si="173"/>
        <v>0</v>
      </c>
      <c r="AH939" s="41">
        <f t="shared" si="174"/>
        <v>0</v>
      </c>
      <c r="AI939" s="41">
        <f t="shared" si="175"/>
        <v>0</v>
      </c>
      <c r="AJ939" s="41">
        <f t="shared" si="176"/>
        <v>0</v>
      </c>
      <c r="AK939" s="41">
        <f t="shared" si="177"/>
        <v>0</v>
      </c>
      <c r="AL939" s="41">
        <f t="shared" si="178"/>
        <v>0</v>
      </c>
      <c r="AN939" s="40">
        <f t="shared" si="181"/>
        <v>926</v>
      </c>
      <c r="AO93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39" s="42">
        <f>IF(B939="",0,IF(ISERROR(VLOOKUP(B939,LesName,1,FALSE)),"ошибка в наименовании",0))</f>
        <v>0</v>
      </c>
      <c r="AQ939" s="42">
        <f>IF(OR(AND(LEN(C939)&gt;0,LEN(B939)&gt;0,H939&lt;&gt;0),AND(LEN(C939)=0,LEN(B939)=0,H939=0)),0,"введены не все данные (графы Б, В, 9)")</f>
        <v>0</v>
      </c>
    </row>
    <row r="940" spans="1:43" hidden="1" x14ac:dyDescent="0.2">
      <c r="A940" s="34">
        <v>927</v>
      </c>
      <c r="B940" s="35"/>
      <c r="C940" s="35"/>
      <c r="D940" s="35"/>
      <c r="E940" s="35"/>
      <c r="F940" s="36"/>
      <c r="G940" s="37"/>
      <c r="H940" s="39">
        <f t="shared" si="179"/>
        <v>0</v>
      </c>
      <c r="I940" s="38"/>
      <c r="J940" s="38"/>
      <c r="K940" s="38"/>
      <c r="L940" s="38"/>
      <c r="M940" s="38"/>
      <c r="N940" s="38"/>
      <c r="O940" s="38"/>
      <c r="P940" s="38"/>
      <c r="Q940" s="38"/>
      <c r="R940" s="38"/>
      <c r="S940" s="38"/>
      <c r="T940" s="38"/>
      <c r="U940" s="38"/>
      <c r="V940" s="38"/>
      <c r="W940" s="37"/>
      <c r="Y940" s="40">
        <f t="shared" si="180"/>
        <v>927</v>
      </c>
      <c r="Z940" s="41" t="e">
        <f>IF($G$6="январь",ROUND(#REF!-#REF!,2),IF(#REF!&gt;=#REF!,0,ROUND(#REF!-#REF!,2)))</f>
        <v>#REF!</v>
      </c>
      <c r="AA940" s="32" t="e">
        <f>IF(#REF!&gt;#REF!,#REF!-#REF!,0)</f>
        <v>#REF!</v>
      </c>
      <c r="AB940" s="42" t="e">
        <f>IF($G$6="январь",ROUND(#REF!-#REF!,2),IF(#REF!&gt;=#REF!,0,ROUND(#REF!-#REF!,2)))</f>
        <v>#REF!</v>
      </c>
      <c r="AC940" s="32" t="e">
        <f>IF(#REF!&gt;#REF!,#REF!-#REF!,0)</f>
        <v>#REF!</v>
      </c>
      <c r="AD940" s="32">
        <f t="shared" si="170"/>
        <v>0</v>
      </c>
      <c r="AE940" s="41">
        <f t="shared" si="171"/>
        <v>0</v>
      </c>
      <c r="AF940" s="41">
        <f t="shared" si="172"/>
        <v>0</v>
      </c>
      <c r="AG940" s="41">
        <f t="shared" si="173"/>
        <v>0</v>
      </c>
      <c r="AH940" s="41">
        <f t="shared" si="174"/>
        <v>0</v>
      </c>
      <c r="AI940" s="41">
        <f t="shared" si="175"/>
        <v>0</v>
      </c>
      <c r="AJ940" s="41">
        <f t="shared" si="176"/>
        <v>0</v>
      </c>
      <c r="AK940" s="41">
        <f t="shared" si="177"/>
        <v>0</v>
      </c>
      <c r="AL940" s="41">
        <f t="shared" si="178"/>
        <v>0</v>
      </c>
      <c r="AN940" s="40">
        <f t="shared" si="181"/>
        <v>927</v>
      </c>
      <c r="AO94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0" s="42">
        <f>IF(B940="",0,IF(ISERROR(VLOOKUP(B940,LesName,1,FALSE)),"ошибка в наименовании",0))</f>
        <v>0</v>
      </c>
      <c r="AQ940" s="42">
        <f>IF(OR(AND(LEN(C940)&gt;0,LEN(B940)&gt;0,H940&lt;&gt;0),AND(LEN(C940)=0,LEN(B940)=0,H940=0)),0,"введены не все данные (графы Б, В, 9)")</f>
        <v>0</v>
      </c>
    </row>
    <row r="941" spans="1:43" hidden="1" x14ac:dyDescent="0.2">
      <c r="A941" s="34">
        <v>928</v>
      </c>
      <c r="B941" s="35"/>
      <c r="C941" s="35"/>
      <c r="D941" s="35"/>
      <c r="E941" s="35"/>
      <c r="F941" s="36"/>
      <c r="G941" s="37"/>
      <c r="H941" s="39">
        <f t="shared" si="179"/>
        <v>0</v>
      </c>
      <c r="I941" s="38"/>
      <c r="J941" s="38"/>
      <c r="K941" s="38"/>
      <c r="L941" s="38"/>
      <c r="M941" s="38"/>
      <c r="N941" s="38"/>
      <c r="O941" s="38"/>
      <c r="P941" s="38"/>
      <c r="Q941" s="38"/>
      <c r="R941" s="38"/>
      <c r="S941" s="38"/>
      <c r="T941" s="38"/>
      <c r="U941" s="38"/>
      <c r="V941" s="38"/>
      <c r="W941" s="37"/>
      <c r="Y941" s="40">
        <f t="shared" si="180"/>
        <v>928</v>
      </c>
      <c r="Z941" s="41" t="e">
        <f>IF($G$6="январь",ROUND(#REF!-#REF!,2),IF(#REF!&gt;=#REF!,0,ROUND(#REF!-#REF!,2)))</f>
        <v>#REF!</v>
      </c>
      <c r="AA941" s="32" t="e">
        <f>IF(#REF!&gt;#REF!,#REF!-#REF!,0)</f>
        <v>#REF!</v>
      </c>
      <c r="AB941" s="42" t="e">
        <f>IF($G$6="январь",ROUND(#REF!-#REF!,2),IF(#REF!&gt;=#REF!,0,ROUND(#REF!-#REF!,2)))</f>
        <v>#REF!</v>
      </c>
      <c r="AC941" s="32" t="e">
        <f>IF(#REF!&gt;#REF!,#REF!-#REF!,0)</f>
        <v>#REF!</v>
      </c>
      <c r="AD941" s="32">
        <f t="shared" si="170"/>
        <v>0</v>
      </c>
      <c r="AE941" s="41">
        <f t="shared" si="171"/>
        <v>0</v>
      </c>
      <c r="AF941" s="41">
        <f t="shared" si="172"/>
        <v>0</v>
      </c>
      <c r="AG941" s="41">
        <f t="shared" si="173"/>
        <v>0</v>
      </c>
      <c r="AH941" s="41">
        <f t="shared" si="174"/>
        <v>0</v>
      </c>
      <c r="AI941" s="41">
        <f t="shared" si="175"/>
        <v>0</v>
      </c>
      <c r="AJ941" s="41">
        <f t="shared" si="176"/>
        <v>0</v>
      </c>
      <c r="AK941" s="41">
        <f t="shared" si="177"/>
        <v>0</v>
      </c>
      <c r="AL941" s="41">
        <f t="shared" si="178"/>
        <v>0</v>
      </c>
      <c r="AN941" s="40">
        <f t="shared" si="181"/>
        <v>928</v>
      </c>
      <c r="AO94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1" s="42">
        <f>IF(B941="",0,IF(ISERROR(VLOOKUP(B941,LesName,1,FALSE)),"ошибка в наименовании",0))</f>
        <v>0</v>
      </c>
      <c r="AQ941" s="42">
        <f>IF(OR(AND(LEN(C941)&gt;0,LEN(B941)&gt;0,H941&lt;&gt;0),AND(LEN(C941)=0,LEN(B941)=0,H941=0)),0,"введены не все данные (графы Б, В, 9)")</f>
        <v>0</v>
      </c>
    </row>
    <row r="942" spans="1:43" hidden="1" x14ac:dyDescent="0.2">
      <c r="A942" s="34">
        <v>929</v>
      </c>
      <c r="B942" s="35"/>
      <c r="C942" s="35"/>
      <c r="D942" s="35"/>
      <c r="E942" s="35"/>
      <c r="F942" s="36"/>
      <c r="G942" s="37"/>
      <c r="H942" s="39">
        <f t="shared" si="179"/>
        <v>0</v>
      </c>
      <c r="I942" s="38"/>
      <c r="J942" s="38"/>
      <c r="K942" s="38"/>
      <c r="L942" s="38"/>
      <c r="M942" s="38"/>
      <c r="N942" s="38"/>
      <c r="O942" s="38"/>
      <c r="P942" s="38"/>
      <c r="Q942" s="38"/>
      <c r="R942" s="38"/>
      <c r="S942" s="38"/>
      <c r="T942" s="38"/>
      <c r="U942" s="38"/>
      <c r="V942" s="38"/>
      <c r="W942" s="37"/>
      <c r="Y942" s="40">
        <f t="shared" si="180"/>
        <v>929</v>
      </c>
      <c r="Z942" s="41" t="e">
        <f>IF($G$6="январь",ROUND(#REF!-#REF!,2),IF(#REF!&gt;=#REF!,0,ROUND(#REF!-#REF!,2)))</f>
        <v>#REF!</v>
      </c>
      <c r="AA942" s="32" t="e">
        <f>IF(#REF!&gt;#REF!,#REF!-#REF!,0)</f>
        <v>#REF!</v>
      </c>
      <c r="AB942" s="42" t="e">
        <f>IF($G$6="январь",ROUND(#REF!-#REF!,2),IF(#REF!&gt;=#REF!,0,ROUND(#REF!-#REF!,2)))</f>
        <v>#REF!</v>
      </c>
      <c r="AC942" s="32" t="e">
        <f>IF(#REF!&gt;#REF!,#REF!-#REF!,0)</f>
        <v>#REF!</v>
      </c>
      <c r="AD942" s="32">
        <f t="shared" si="170"/>
        <v>0</v>
      </c>
      <c r="AE942" s="41">
        <f t="shared" si="171"/>
        <v>0</v>
      </c>
      <c r="AF942" s="41">
        <f t="shared" si="172"/>
        <v>0</v>
      </c>
      <c r="AG942" s="41">
        <f t="shared" si="173"/>
        <v>0</v>
      </c>
      <c r="AH942" s="41">
        <f t="shared" si="174"/>
        <v>0</v>
      </c>
      <c r="AI942" s="41">
        <f t="shared" si="175"/>
        <v>0</v>
      </c>
      <c r="AJ942" s="41">
        <f t="shared" si="176"/>
        <v>0</v>
      </c>
      <c r="AK942" s="41">
        <f t="shared" si="177"/>
        <v>0</v>
      </c>
      <c r="AL942" s="41">
        <f t="shared" si="178"/>
        <v>0</v>
      </c>
      <c r="AN942" s="40">
        <f t="shared" si="181"/>
        <v>929</v>
      </c>
      <c r="AO94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2" s="42">
        <f>IF(B942="",0,IF(ISERROR(VLOOKUP(B942,LesName,1,FALSE)),"ошибка в наименовании",0))</f>
        <v>0</v>
      </c>
      <c r="AQ942" s="42">
        <f>IF(OR(AND(LEN(C942)&gt;0,LEN(B942)&gt;0,H942&lt;&gt;0),AND(LEN(C942)=0,LEN(B942)=0,H942=0)),0,"введены не все данные (графы Б, В, 9)")</f>
        <v>0</v>
      </c>
    </row>
    <row r="943" spans="1:43" hidden="1" x14ac:dyDescent="0.2">
      <c r="A943" s="34">
        <v>930</v>
      </c>
      <c r="B943" s="35"/>
      <c r="C943" s="35"/>
      <c r="D943" s="35"/>
      <c r="E943" s="35"/>
      <c r="F943" s="36"/>
      <c r="G943" s="37"/>
      <c r="H943" s="39">
        <f t="shared" si="179"/>
        <v>0</v>
      </c>
      <c r="I943" s="38"/>
      <c r="J943" s="38"/>
      <c r="K943" s="38"/>
      <c r="L943" s="38"/>
      <c r="M943" s="38"/>
      <c r="N943" s="38"/>
      <c r="O943" s="38"/>
      <c r="P943" s="38"/>
      <c r="Q943" s="38"/>
      <c r="R943" s="38"/>
      <c r="S943" s="38"/>
      <c r="T943" s="38"/>
      <c r="U943" s="38"/>
      <c r="V943" s="38"/>
      <c r="W943" s="37"/>
      <c r="Y943" s="40">
        <f t="shared" si="180"/>
        <v>930</v>
      </c>
      <c r="Z943" s="41" t="e">
        <f>IF($G$6="январь",ROUND(#REF!-#REF!,2),IF(#REF!&gt;=#REF!,0,ROUND(#REF!-#REF!,2)))</f>
        <v>#REF!</v>
      </c>
      <c r="AA943" s="32" t="e">
        <f>IF(#REF!&gt;#REF!,#REF!-#REF!,0)</f>
        <v>#REF!</v>
      </c>
      <c r="AB943" s="42" t="e">
        <f>IF($G$6="январь",ROUND(#REF!-#REF!,2),IF(#REF!&gt;=#REF!,0,ROUND(#REF!-#REF!,2)))</f>
        <v>#REF!</v>
      </c>
      <c r="AC943" s="32" t="e">
        <f>IF(#REF!&gt;#REF!,#REF!-#REF!,0)</f>
        <v>#REF!</v>
      </c>
      <c r="AD943" s="32">
        <f t="shared" si="170"/>
        <v>0</v>
      </c>
      <c r="AE943" s="41">
        <f t="shared" si="171"/>
        <v>0</v>
      </c>
      <c r="AF943" s="41">
        <f t="shared" si="172"/>
        <v>0</v>
      </c>
      <c r="AG943" s="41">
        <f t="shared" si="173"/>
        <v>0</v>
      </c>
      <c r="AH943" s="41">
        <f t="shared" si="174"/>
        <v>0</v>
      </c>
      <c r="AI943" s="41">
        <f t="shared" si="175"/>
        <v>0</v>
      </c>
      <c r="AJ943" s="41">
        <f t="shared" si="176"/>
        <v>0</v>
      </c>
      <c r="AK943" s="41">
        <f t="shared" si="177"/>
        <v>0</v>
      </c>
      <c r="AL943" s="41">
        <f t="shared" si="178"/>
        <v>0</v>
      </c>
      <c r="AN943" s="40">
        <f t="shared" si="181"/>
        <v>930</v>
      </c>
      <c r="AO94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3" s="42">
        <f>IF(B943="",0,IF(ISERROR(VLOOKUP(B943,LesName,1,FALSE)),"ошибка в наименовании",0))</f>
        <v>0</v>
      </c>
      <c r="AQ943" s="42">
        <f>IF(OR(AND(LEN(C943)&gt;0,LEN(B943)&gt;0,H943&lt;&gt;0),AND(LEN(C943)=0,LEN(B943)=0,H943=0)),0,"введены не все данные (графы Б, В, 9)")</f>
        <v>0</v>
      </c>
    </row>
    <row r="944" spans="1:43" hidden="1" x14ac:dyDescent="0.2">
      <c r="A944" s="34">
        <v>931</v>
      </c>
      <c r="B944" s="35"/>
      <c r="C944" s="35"/>
      <c r="D944" s="35"/>
      <c r="E944" s="35"/>
      <c r="F944" s="36"/>
      <c r="G944" s="37"/>
      <c r="H944" s="39">
        <f t="shared" si="179"/>
        <v>0</v>
      </c>
      <c r="I944" s="38"/>
      <c r="J944" s="38"/>
      <c r="K944" s="38"/>
      <c r="L944" s="38"/>
      <c r="M944" s="38"/>
      <c r="N944" s="38"/>
      <c r="O944" s="38"/>
      <c r="P944" s="38"/>
      <c r="Q944" s="38"/>
      <c r="R944" s="38"/>
      <c r="S944" s="38"/>
      <c r="T944" s="38"/>
      <c r="U944" s="38"/>
      <c r="V944" s="38"/>
      <c r="W944" s="37"/>
      <c r="Y944" s="40">
        <f t="shared" si="180"/>
        <v>931</v>
      </c>
      <c r="Z944" s="41" t="e">
        <f>IF($G$6="январь",ROUND(#REF!-#REF!,2),IF(#REF!&gt;=#REF!,0,ROUND(#REF!-#REF!,2)))</f>
        <v>#REF!</v>
      </c>
      <c r="AA944" s="32" t="e">
        <f>IF(#REF!&gt;#REF!,#REF!-#REF!,0)</f>
        <v>#REF!</v>
      </c>
      <c r="AB944" s="42" t="e">
        <f>IF($G$6="январь",ROUND(#REF!-#REF!,2),IF(#REF!&gt;=#REF!,0,ROUND(#REF!-#REF!,2)))</f>
        <v>#REF!</v>
      </c>
      <c r="AC944" s="32" t="e">
        <f>IF(#REF!&gt;#REF!,#REF!-#REF!,0)</f>
        <v>#REF!</v>
      </c>
      <c r="AD944" s="32">
        <f t="shared" si="170"/>
        <v>0</v>
      </c>
      <c r="AE944" s="41">
        <f t="shared" si="171"/>
        <v>0</v>
      </c>
      <c r="AF944" s="41">
        <f t="shared" si="172"/>
        <v>0</v>
      </c>
      <c r="AG944" s="41">
        <f t="shared" si="173"/>
        <v>0</v>
      </c>
      <c r="AH944" s="41">
        <f t="shared" si="174"/>
        <v>0</v>
      </c>
      <c r="AI944" s="41">
        <f t="shared" si="175"/>
        <v>0</v>
      </c>
      <c r="AJ944" s="41">
        <f t="shared" si="176"/>
        <v>0</v>
      </c>
      <c r="AK944" s="41">
        <f t="shared" si="177"/>
        <v>0</v>
      </c>
      <c r="AL944" s="41">
        <f t="shared" si="178"/>
        <v>0</v>
      </c>
      <c r="AN944" s="40">
        <f t="shared" si="181"/>
        <v>931</v>
      </c>
      <c r="AO94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4" s="42">
        <f>IF(B944="",0,IF(ISERROR(VLOOKUP(B944,LesName,1,FALSE)),"ошибка в наименовании",0))</f>
        <v>0</v>
      </c>
      <c r="AQ944" s="42">
        <f>IF(OR(AND(LEN(C944)&gt;0,LEN(B944)&gt;0,H944&lt;&gt;0),AND(LEN(C944)=0,LEN(B944)=0,H944=0)),0,"введены не все данные (графы Б, В, 9)")</f>
        <v>0</v>
      </c>
    </row>
    <row r="945" spans="1:43" hidden="1" x14ac:dyDescent="0.2">
      <c r="A945" s="34">
        <v>932</v>
      </c>
      <c r="B945" s="35"/>
      <c r="C945" s="35"/>
      <c r="D945" s="35"/>
      <c r="E945" s="35"/>
      <c r="F945" s="36"/>
      <c r="G945" s="37"/>
      <c r="H945" s="39">
        <f t="shared" si="179"/>
        <v>0</v>
      </c>
      <c r="I945" s="38"/>
      <c r="J945" s="38"/>
      <c r="K945" s="38"/>
      <c r="L945" s="38"/>
      <c r="M945" s="38"/>
      <c r="N945" s="38"/>
      <c r="O945" s="38"/>
      <c r="P945" s="38"/>
      <c r="Q945" s="38"/>
      <c r="R945" s="38"/>
      <c r="S945" s="38"/>
      <c r="T945" s="38"/>
      <c r="U945" s="38"/>
      <c r="V945" s="38"/>
      <c r="W945" s="37"/>
      <c r="Y945" s="40">
        <f t="shared" si="180"/>
        <v>932</v>
      </c>
      <c r="Z945" s="41" t="e">
        <f>IF($G$6="январь",ROUND(#REF!-#REF!,2),IF(#REF!&gt;=#REF!,0,ROUND(#REF!-#REF!,2)))</f>
        <v>#REF!</v>
      </c>
      <c r="AA945" s="32" t="e">
        <f>IF(#REF!&gt;#REF!,#REF!-#REF!,0)</f>
        <v>#REF!</v>
      </c>
      <c r="AB945" s="42" t="e">
        <f>IF($G$6="январь",ROUND(#REF!-#REF!,2),IF(#REF!&gt;=#REF!,0,ROUND(#REF!-#REF!,2)))</f>
        <v>#REF!</v>
      </c>
      <c r="AC945" s="32" t="e">
        <f>IF(#REF!&gt;#REF!,#REF!-#REF!,0)</f>
        <v>#REF!</v>
      </c>
      <c r="AD945" s="32">
        <f t="shared" si="170"/>
        <v>0</v>
      </c>
      <c r="AE945" s="41">
        <f t="shared" si="171"/>
        <v>0</v>
      </c>
      <c r="AF945" s="41">
        <f t="shared" si="172"/>
        <v>0</v>
      </c>
      <c r="AG945" s="41">
        <f t="shared" si="173"/>
        <v>0</v>
      </c>
      <c r="AH945" s="41">
        <f t="shared" si="174"/>
        <v>0</v>
      </c>
      <c r="AI945" s="41">
        <f t="shared" si="175"/>
        <v>0</v>
      </c>
      <c r="AJ945" s="41">
        <f t="shared" si="176"/>
        <v>0</v>
      </c>
      <c r="AK945" s="41">
        <f t="shared" si="177"/>
        <v>0</v>
      </c>
      <c r="AL945" s="41">
        <f t="shared" si="178"/>
        <v>0</v>
      </c>
      <c r="AN945" s="40">
        <f t="shared" si="181"/>
        <v>932</v>
      </c>
      <c r="AO94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5" s="42">
        <f>IF(B945="",0,IF(ISERROR(VLOOKUP(B945,LesName,1,FALSE)),"ошибка в наименовании",0))</f>
        <v>0</v>
      </c>
      <c r="AQ945" s="42">
        <f>IF(OR(AND(LEN(C945)&gt;0,LEN(B945)&gt;0,H945&lt;&gt;0),AND(LEN(C945)=0,LEN(B945)=0,H945=0)),0,"введены не все данные (графы Б, В, 9)")</f>
        <v>0</v>
      </c>
    </row>
    <row r="946" spans="1:43" hidden="1" x14ac:dyDescent="0.2">
      <c r="A946" s="34">
        <v>933</v>
      </c>
      <c r="B946" s="35"/>
      <c r="C946" s="35"/>
      <c r="D946" s="35"/>
      <c r="E946" s="35"/>
      <c r="F946" s="36"/>
      <c r="G946" s="37"/>
      <c r="H946" s="39">
        <f t="shared" si="179"/>
        <v>0</v>
      </c>
      <c r="I946" s="38"/>
      <c r="J946" s="38"/>
      <c r="K946" s="38"/>
      <c r="L946" s="38"/>
      <c r="M946" s="38"/>
      <c r="N946" s="38"/>
      <c r="O946" s="38"/>
      <c r="P946" s="38"/>
      <c r="Q946" s="38"/>
      <c r="R946" s="38"/>
      <c r="S946" s="38"/>
      <c r="T946" s="38"/>
      <c r="U946" s="38"/>
      <c r="V946" s="38"/>
      <c r="W946" s="37"/>
      <c r="Y946" s="40">
        <f t="shared" si="180"/>
        <v>933</v>
      </c>
      <c r="Z946" s="41" t="e">
        <f>IF($G$6="январь",ROUND(#REF!-#REF!,2),IF(#REF!&gt;=#REF!,0,ROUND(#REF!-#REF!,2)))</f>
        <v>#REF!</v>
      </c>
      <c r="AA946" s="32" t="e">
        <f>IF(#REF!&gt;#REF!,#REF!-#REF!,0)</f>
        <v>#REF!</v>
      </c>
      <c r="AB946" s="42" t="e">
        <f>IF($G$6="январь",ROUND(#REF!-#REF!,2),IF(#REF!&gt;=#REF!,0,ROUND(#REF!-#REF!,2)))</f>
        <v>#REF!</v>
      </c>
      <c r="AC946" s="32" t="e">
        <f>IF(#REF!&gt;#REF!,#REF!-#REF!,0)</f>
        <v>#REF!</v>
      </c>
      <c r="AD946" s="32">
        <f t="shared" si="170"/>
        <v>0</v>
      </c>
      <c r="AE946" s="41">
        <f t="shared" si="171"/>
        <v>0</v>
      </c>
      <c r="AF946" s="41">
        <f t="shared" si="172"/>
        <v>0</v>
      </c>
      <c r="AG946" s="41">
        <f t="shared" si="173"/>
        <v>0</v>
      </c>
      <c r="AH946" s="41">
        <f t="shared" si="174"/>
        <v>0</v>
      </c>
      <c r="AI946" s="41">
        <f t="shared" si="175"/>
        <v>0</v>
      </c>
      <c r="AJ946" s="41">
        <f t="shared" si="176"/>
        <v>0</v>
      </c>
      <c r="AK946" s="41">
        <f t="shared" si="177"/>
        <v>0</v>
      </c>
      <c r="AL946" s="41">
        <f t="shared" si="178"/>
        <v>0</v>
      </c>
      <c r="AN946" s="40">
        <f t="shared" si="181"/>
        <v>933</v>
      </c>
      <c r="AO94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6" s="42">
        <f>IF(B946="",0,IF(ISERROR(VLOOKUP(B946,LesName,1,FALSE)),"ошибка в наименовании",0))</f>
        <v>0</v>
      </c>
      <c r="AQ946" s="42">
        <f>IF(OR(AND(LEN(C946)&gt;0,LEN(B946)&gt;0,H946&lt;&gt;0),AND(LEN(C946)=0,LEN(B946)=0,H946=0)),0,"введены не все данные (графы Б, В, 9)")</f>
        <v>0</v>
      </c>
    </row>
    <row r="947" spans="1:43" hidden="1" x14ac:dyDescent="0.2">
      <c r="A947" s="34">
        <v>934</v>
      </c>
      <c r="B947" s="35"/>
      <c r="C947" s="35"/>
      <c r="D947" s="35"/>
      <c r="E947" s="35"/>
      <c r="F947" s="36"/>
      <c r="G947" s="37"/>
      <c r="H947" s="39">
        <f t="shared" si="179"/>
        <v>0</v>
      </c>
      <c r="I947" s="38"/>
      <c r="J947" s="38"/>
      <c r="K947" s="38"/>
      <c r="L947" s="38"/>
      <c r="M947" s="38"/>
      <c r="N947" s="38"/>
      <c r="O947" s="38"/>
      <c r="P947" s="38"/>
      <c r="Q947" s="38"/>
      <c r="R947" s="38"/>
      <c r="S947" s="38"/>
      <c r="T947" s="38"/>
      <c r="U947" s="38"/>
      <c r="V947" s="38"/>
      <c r="W947" s="37"/>
      <c r="Y947" s="40">
        <f t="shared" si="180"/>
        <v>934</v>
      </c>
      <c r="Z947" s="41" t="e">
        <f>IF($G$6="январь",ROUND(#REF!-#REF!,2),IF(#REF!&gt;=#REF!,0,ROUND(#REF!-#REF!,2)))</f>
        <v>#REF!</v>
      </c>
      <c r="AA947" s="32" t="e">
        <f>IF(#REF!&gt;#REF!,#REF!-#REF!,0)</f>
        <v>#REF!</v>
      </c>
      <c r="AB947" s="42" t="e">
        <f>IF($G$6="январь",ROUND(#REF!-#REF!,2),IF(#REF!&gt;=#REF!,0,ROUND(#REF!-#REF!,2)))</f>
        <v>#REF!</v>
      </c>
      <c r="AC947" s="32" t="e">
        <f>IF(#REF!&gt;#REF!,#REF!-#REF!,0)</f>
        <v>#REF!</v>
      </c>
      <c r="AD947" s="32">
        <f t="shared" si="170"/>
        <v>0</v>
      </c>
      <c r="AE947" s="41">
        <f t="shared" si="171"/>
        <v>0</v>
      </c>
      <c r="AF947" s="41">
        <f t="shared" si="172"/>
        <v>0</v>
      </c>
      <c r="AG947" s="41">
        <f t="shared" si="173"/>
        <v>0</v>
      </c>
      <c r="AH947" s="41">
        <f t="shared" si="174"/>
        <v>0</v>
      </c>
      <c r="AI947" s="41">
        <f t="shared" si="175"/>
        <v>0</v>
      </c>
      <c r="AJ947" s="41">
        <f t="shared" si="176"/>
        <v>0</v>
      </c>
      <c r="AK947" s="41">
        <f t="shared" si="177"/>
        <v>0</v>
      </c>
      <c r="AL947" s="41">
        <f t="shared" si="178"/>
        <v>0</v>
      </c>
      <c r="AN947" s="40">
        <f t="shared" si="181"/>
        <v>934</v>
      </c>
      <c r="AO94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7" s="42">
        <f>IF(B947="",0,IF(ISERROR(VLOOKUP(B947,LesName,1,FALSE)),"ошибка в наименовании",0))</f>
        <v>0</v>
      </c>
      <c r="AQ947" s="42">
        <f>IF(OR(AND(LEN(C947)&gt;0,LEN(B947)&gt;0,H947&lt;&gt;0),AND(LEN(C947)=0,LEN(B947)=0,H947=0)),0,"введены не все данные (графы Б, В, 9)")</f>
        <v>0</v>
      </c>
    </row>
    <row r="948" spans="1:43" hidden="1" x14ac:dyDescent="0.2">
      <c r="A948" s="34">
        <v>935</v>
      </c>
      <c r="B948" s="35"/>
      <c r="C948" s="35"/>
      <c r="D948" s="35"/>
      <c r="E948" s="35"/>
      <c r="F948" s="36"/>
      <c r="G948" s="37"/>
      <c r="H948" s="39">
        <f t="shared" si="179"/>
        <v>0</v>
      </c>
      <c r="I948" s="38"/>
      <c r="J948" s="38"/>
      <c r="K948" s="38"/>
      <c r="L948" s="38"/>
      <c r="M948" s="38"/>
      <c r="N948" s="38"/>
      <c r="O948" s="38"/>
      <c r="P948" s="38"/>
      <c r="Q948" s="38"/>
      <c r="R948" s="38"/>
      <c r="S948" s="38"/>
      <c r="T948" s="38"/>
      <c r="U948" s="38"/>
      <c r="V948" s="38"/>
      <c r="W948" s="37"/>
      <c r="Y948" s="40">
        <f t="shared" si="180"/>
        <v>935</v>
      </c>
      <c r="Z948" s="41" t="e">
        <f>IF($G$6="январь",ROUND(#REF!-#REF!,2),IF(#REF!&gt;=#REF!,0,ROUND(#REF!-#REF!,2)))</f>
        <v>#REF!</v>
      </c>
      <c r="AA948" s="32" t="e">
        <f>IF(#REF!&gt;#REF!,#REF!-#REF!,0)</f>
        <v>#REF!</v>
      </c>
      <c r="AB948" s="42" t="e">
        <f>IF($G$6="январь",ROUND(#REF!-#REF!,2),IF(#REF!&gt;=#REF!,0,ROUND(#REF!-#REF!,2)))</f>
        <v>#REF!</v>
      </c>
      <c r="AC948" s="32" t="e">
        <f>IF(#REF!&gt;#REF!,#REF!-#REF!,0)</f>
        <v>#REF!</v>
      </c>
      <c r="AD948" s="32">
        <f t="shared" si="170"/>
        <v>0</v>
      </c>
      <c r="AE948" s="41">
        <f t="shared" si="171"/>
        <v>0</v>
      </c>
      <c r="AF948" s="41">
        <f t="shared" si="172"/>
        <v>0</v>
      </c>
      <c r="AG948" s="41">
        <f t="shared" si="173"/>
        <v>0</v>
      </c>
      <c r="AH948" s="41">
        <f t="shared" si="174"/>
        <v>0</v>
      </c>
      <c r="AI948" s="41">
        <f t="shared" si="175"/>
        <v>0</v>
      </c>
      <c r="AJ948" s="41">
        <f t="shared" si="176"/>
        <v>0</v>
      </c>
      <c r="AK948" s="41">
        <f t="shared" si="177"/>
        <v>0</v>
      </c>
      <c r="AL948" s="41">
        <f t="shared" si="178"/>
        <v>0</v>
      </c>
      <c r="AN948" s="40">
        <f t="shared" si="181"/>
        <v>935</v>
      </c>
      <c r="AO94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8" s="42">
        <f>IF(B948="",0,IF(ISERROR(VLOOKUP(B948,LesName,1,FALSE)),"ошибка в наименовании",0))</f>
        <v>0</v>
      </c>
      <c r="AQ948" s="42">
        <f>IF(OR(AND(LEN(C948)&gt;0,LEN(B948)&gt;0,H948&lt;&gt;0),AND(LEN(C948)=0,LEN(B948)=0,H948=0)),0,"введены не все данные (графы Б, В, 9)")</f>
        <v>0</v>
      </c>
    </row>
    <row r="949" spans="1:43" hidden="1" x14ac:dyDescent="0.2">
      <c r="A949" s="34">
        <v>936</v>
      </c>
      <c r="B949" s="35"/>
      <c r="C949" s="35"/>
      <c r="D949" s="35"/>
      <c r="E949" s="35"/>
      <c r="F949" s="36"/>
      <c r="G949" s="37"/>
      <c r="H949" s="39">
        <f t="shared" si="179"/>
        <v>0</v>
      </c>
      <c r="I949" s="38"/>
      <c r="J949" s="38"/>
      <c r="K949" s="38"/>
      <c r="L949" s="38"/>
      <c r="M949" s="38"/>
      <c r="N949" s="38"/>
      <c r="O949" s="38"/>
      <c r="P949" s="38"/>
      <c r="Q949" s="38"/>
      <c r="R949" s="38"/>
      <c r="S949" s="38"/>
      <c r="T949" s="38"/>
      <c r="U949" s="38"/>
      <c r="V949" s="38"/>
      <c r="W949" s="37"/>
      <c r="Y949" s="40">
        <f t="shared" si="180"/>
        <v>936</v>
      </c>
      <c r="Z949" s="41" t="e">
        <f>IF($G$6="январь",ROUND(#REF!-#REF!,2),IF(#REF!&gt;=#REF!,0,ROUND(#REF!-#REF!,2)))</f>
        <v>#REF!</v>
      </c>
      <c r="AA949" s="32" t="e">
        <f>IF(#REF!&gt;#REF!,#REF!-#REF!,0)</f>
        <v>#REF!</v>
      </c>
      <c r="AB949" s="42" t="e">
        <f>IF($G$6="январь",ROUND(#REF!-#REF!,2),IF(#REF!&gt;=#REF!,0,ROUND(#REF!-#REF!,2)))</f>
        <v>#REF!</v>
      </c>
      <c r="AC949" s="32" t="e">
        <f>IF(#REF!&gt;#REF!,#REF!-#REF!,0)</f>
        <v>#REF!</v>
      </c>
      <c r="AD949" s="32">
        <f t="shared" si="170"/>
        <v>0</v>
      </c>
      <c r="AE949" s="41">
        <f t="shared" si="171"/>
        <v>0</v>
      </c>
      <c r="AF949" s="41">
        <f t="shared" si="172"/>
        <v>0</v>
      </c>
      <c r="AG949" s="41">
        <f t="shared" si="173"/>
        <v>0</v>
      </c>
      <c r="AH949" s="41">
        <f t="shared" si="174"/>
        <v>0</v>
      </c>
      <c r="AI949" s="41">
        <f t="shared" si="175"/>
        <v>0</v>
      </c>
      <c r="AJ949" s="41">
        <f t="shared" si="176"/>
        <v>0</v>
      </c>
      <c r="AK949" s="41">
        <f t="shared" si="177"/>
        <v>0</v>
      </c>
      <c r="AL949" s="41">
        <f t="shared" si="178"/>
        <v>0</v>
      </c>
      <c r="AN949" s="40">
        <f t="shared" si="181"/>
        <v>936</v>
      </c>
      <c r="AO94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49" s="42">
        <f>IF(B949="",0,IF(ISERROR(VLOOKUP(B949,LesName,1,FALSE)),"ошибка в наименовании",0))</f>
        <v>0</v>
      </c>
      <c r="AQ949" s="42">
        <f>IF(OR(AND(LEN(C949)&gt;0,LEN(B949)&gt;0,H949&lt;&gt;0),AND(LEN(C949)=0,LEN(B949)=0,H949=0)),0,"введены не все данные (графы Б, В, 9)")</f>
        <v>0</v>
      </c>
    </row>
    <row r="950" spans="1:43" hidden="1" x14ac:dyDescent="0.2">
      <c r="A950" s="34">
        <v>937</v>
      </c>
      <c r="B950" s="35"/>
      <c r="C950" s="35"/>
      <c r="D950" s="35"/>
      <c r="E950" s="35"/>
      <c r="F950" s="36"/>
      <c r="G950" s="37"/>
      <c r="H950" s="39">
        <f t="shared" si="179"/>
        <v>0</v>
      </c>
      <c r="I950" s="38"/>
      <c r="J950" s="38"/>
      <c r="K950" s="38"/>
      <c r="L950" s="38"/>
      <c r="M950" s="38"/>
      <c r="N950" s="38"/>
      <c r="O950" s="38"/>
      <c r="P950" s="38"/>
      <c r="Q950" s="38"/>
      <c r="R950" s="38"/>
      <c r="S950" s="38"/>
      <c r="T950" s="38"/>
      <c r="U950" s="38"/>
      <c r="V950" s="38"/>
      <c r="W950" s="37"/>
      <c r="Y950" s="40">
        <f t="shared" si="180"/>
        <v>937</v>
      </c>
      <c r="Z950" s="41" t="e">
        <f>IF($G$6="январь",ROUND(#REF!-#REF!,2),IF(#REF!&gt;=#REF!,0,ROUND(#REF!-#REF!,2)))</f>
        <v>#REF!</v>
      </c>
      <c r="AA950" s="32" t="e">
        <f>IF(#REF!&gt;#REF!,#REF!-#REF!,0)</f>
        <v>#REF!</v>
      </c>
      <c r="AB950" s="42" t="e">
        <f>IF($G$6="январь",ROUND(#REF!-#REF!,2),IF(#REF!&gt;=#REF!,0,ROUND(#REF!-#REF!,2)))</f>
        <v>#REF!</v>
      </c>
      <c r="AC950" s="32" t="e">
        <f>IF(#REF!&gt;#REF!,#REF!-#REF!,0)</f>
        <v>#REF!</v>
      </c>
      <c r="AD950" s="32">
        <f t="shared" si="170"/>
        <v>0</v>
      </c>
      <c r="AE950" s="41">
        <f t="shared" si="171"/>
        <v>0</v>
      </c>
      <c r="AF950" s="41">
        <f t="shared" si="172"/>
        <v>0</v>
      </c>
      <c r="AG950" s="41">
        <f t="shared" si="173"/>
        <v>0</v>
      </c>
      <c r="AH950" s="41">
        <f t="shared" si="174"/>
        <v>0</v>
      </c>
      <c r="AI950" s="41">
        <f t="shared" si="175"/>
        <v>0</v>
      </c>
      <c r="AJ950" s="41">
        <f t="shared" si="176"/>
        <v>0</v>
      </c>
      <c r="AK950" s="41">
        <f t="shared" si="177"/>
        <v>0</v>
      </c>
      <c r="AL950" s="41">
        <f t="shared" si="178"/>
        <v>0</v>
      </c>
      <c r="AN950" s="40">
        <f t="shared" si="181"/>
        <v>937</v>
      </c>
      <c r="AO95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0" s="42">
        <f>IF(B950="",0,IF(ISERROR(VLOOKUP(B950,LesName,1,FALSE)),"ошибка в наименовании",0))</f>
        <v>0</v>
      </c>
      <c r="AQ950" s="42">
        <f>IF(OR(AND(LEN(C950)&gt;0,LEN(B950)&gt;0,H950&lt;&gt;0),AND(LEN(C950)=0,LEN(B950)=0,H950=0)),0,"введены не все данные (графы Б, В, 9)")</f>
        <v>0</v>
      </c>
    </row>
    <row r="951" spans="1:43" hidden="1" x14ac:dyDescent="0.2">
      <c r="A951" s="34">
        <v>938</v>
      </c>
      <c r="B951" s="35"/>
      <c r="C951" s="35"/>
      <c r="D951" s="35"/>
      <c r="E951" s="35"/>
      <c r="F951" s="36"/>
      <c r="G951" s="37"/>
      <c r="H951" s="39">
        <f t="shared" si="179"/>
        <v>0</v>
      </c>
      <c r="I951" s="38"/>
      <c r="J951" s="38"/>
      <c r="K951" s="38"/>
      <c r="L951" s="38"/>
      <c r="M951" s="38"/>
      <c r="N951" s="38"/>
      <c r="O951" s="38"/>
      <c r="P951" s="38"/>
      <c r="Q951" s="38"/>
      <c r="R951" s="38"/>
      <c r="S951" s="38"/>
      <c r="T951" s="38"/>
      <c r="U951" s="38"/>
      <c r="V951" s="38"/>
      <c r="W951" s="37"/>
      <c r="Y951" s="40">
        <f t="shared" si="180"/>
        <v>938</v>
      </c>
      <c r="Z951" s="41" t="e">
        <f>IF($G$6="январь",ROUND(#REF!-#REF!,2),IF(#REF!&gt;=#REF!,0,ROUND(#REF!-#REF!,2)))</f>
        <v>#REF!</v>
      </c>
      <c r="AA951" s="32" t="e">
        <f>IF(#REF!&gt;#REF!,#REF!-#REF!,0)</f>
        <v>#REF!</v>
      </c>
      <c r="AB951" s="42" t="e">
        <f>IF($G$6="январь",ROUND(#REF!-#REF!,2),IF(#REF!&gt;=#REF!,0,ROUND(#REF!-#REF!,2)))</f>
        <v>#REF!</v>
      </c>
      <c r="AC951" s="32" t="e">
        <f>IF(#REF!&gt;#REF!,#REF!-#REF!,0)</f>
        <v>#REF!</v>
      </c>
      <c r="AD951" s="32">
        <f t="shared" si="170"/>
        <v>0</v>
      </c>
      <c r="AE951" s="41">
        <f t="shared" si="171"/>
        <v>0</v>
      </c>
      <c r="AF951" s="41">
        <f t="shared" si="172"/>
        <v>0</v>
      </c>
      <c r="AG951" s="41">
        <f t="shared" si="173"/>
        <v>0</v>
      </c>
      <c r="AH951" s="41">
        <f t="shared" si="174"/>
        <v>0</v>
      </c>
      <c r="AI951" s="41">
        <f t="shared" si="175"/>
        <v>0</v>
      </c>
      <c r="AJ951" s="41">
        <f t="shared" si="176"/>
        <v>0</v>
      </c>
      <c r="AK951" s="41">
        <f t="shared" si="177"/>
        <v>0</v>
      </c>
      <c r="AL951" s="41">
        <f t="shared" si="178"/>
        <v>0</v>
      </c>
      <c r="AN951" s="40">
        <f t="shared" si="181"/>
        <v>938</v>
      </c>
      <c r="AO95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1" s="42">
        <f>IF(B951="",0,IF(ISERROR(VLOOKUP(B951,LesName,1,FALSE)),"ошибка в наименовании",0))</f>
        <v>0</v>
      </c>
      <c r="AQ951" s="42">
        <f>IF(OR(AND(LEN(C951)&gt;0,LEN(B951)&gt;0,H951&lt;&gt;0),AND(LEN(C951)=0,LEN(B951)=0,H951=0)),0,"введены не все данные (графы Б, В, 9)")</f>
        <v>0</v>
      </c>
    </row>
    <row r="952" spans="1:43" hidden="1" x14ac:dyDescent="0.2">
      <c r="A952" s="34">
        <v>939</v>
      </c>
      <c r="B952" s="35"/>
      <c r="C952" s="35"/>
      <c r="D952" s="35"/>
      <c r="E952" s="35"/>
      <c r="F952" s="36"/>
      <c r="G952" s="37"/>
      <c r="H952" s="39">
        <f t="shared" si="179"/>
        <v>0</v>
      </c>
      <c r="I952" s="38"/>
      <c r="J952" s="38"/>
      <c r="K952" s="38"/>
      <c r="L952" s="38"/>
      <c r="M952" s="38"/>
      <c r="N952" s="38"/>
      <c r="O952" s="38"/>
      <c r="P952" s="38"/>
      <c r="Q952" s="38"/>
      <c r="R952" s="38"/>
      <c r="S952" s="38"/>
      <c r="T952" s="38"/>
      <c r="U952" s="38"/>
      <c r="V952" s="38"/>
      <c r="W952" s="37"/>
      <c r="Y952" s="40">
        <f t="shared" si="180"/>
        <v>939</v>
      </c>
      <c r="Z952" s="41" t="e">
        <f>IF($G$6="январь",ROUND(#REF!-#REF!,2),IF(#REF!&gt;=#REF!,0,ROUND(#REF!-#REF!,2)))</f>
        <v>#REF!</v>
      </c>
      <c r="AA952" s="32" t="e">
        <f>IF(#REF!&gt;#REF!,#REF!-#REF!,0)</f>
        <v>#REF!</v>
      </c>
      <c r="AB952" s="42" t="e">
        <f>IF($G$6="январь",ROUND(#REF!-#REF!,2),IF(#REF!&gt;=#REF!,0,ROUND(#REF!-#REF!,2)))</f>
        <v>#REF!</v>
      </c>
      <c r="AC952" s="32" t="e">
        <f>IF(#REF!&gt;#REF!,#REF!-#REF!,0)</f>
        <v>#REF!</v>
      </c>
      <c r="AD952" s="32">
        <f t="shared" si="170"/>
        <v>0</v>
      </c>
      <c r="AE952" s="41">
        <f t="shared" si="171"/>
        <v>0</v>
      </c>
      <c r="AF952" s="41">
        <f t="shared" si="172"/>
        <v>0</v>
      </c>
      <c r="AG952" s="41">
        <f t="shared" si="173"/>
        <v>0</v>
      </c>
      <c r="AH952" s="41">
        <f t="shared" si="174"/>
        <v>0</v>
      </c>
      <c r="AI952" s="41">
        <f t="shared" si="175"/>
        <v>0</v>
      </c>
      <c r="AJ952" s="41">
        <f t="shared" si="176"/>
        <v>0</v>
      </c>
      <c r="AK952" s="41">
        <f t="shared" si="177"/>
        <v>0</v>
      </c>
      <c r="AL952" s="41">
        <f t="shared" si="178"/>
        <v>0</v>
      </c>
      <c r="AN952" s="40">
        <f t="shared" si="181"/>
        <v>939</v>
      </c>
      <c r="AO95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2" s="42">
        <f>IF(B952="",0,IF(ISERROR(VLOOKUP(B952,LesName,1,FALSE)),"ошибка в наименовании",0))</f>
        <v>0</v>
      </c>
      <c r="AQ952" s="42">
        <f>IF(OR(AND(LEN(C952)&gt;0,LEN(B952)&gt;0,H952&lt;&gt;0),AND(LEN(C952)=0,LEN(B952)=0,H952=0)),0,"введены не все данные (графы Б, В, 9)")</f>
        <v>0</v>
      </c>
    </row>
    <row r="953" spans="1:43" hidden="1" x14ac:dyDescent="0.2">
      <c r="A953" s="34">
        <v>940</v>
      </c>
      <c r="B953" s="35"/>
      <c r="C953" s="35"/>
      <c r="D953" s="35"/>
      <c r="E953" s="35"/>
      <c r="F953" s="36"/>
      <c r="G953" s="37"/>
      <c r="H953" s="39">
        <f t="shared" si="179"/>
        <v>0</v>
      </c>
      <c r="I953" s="38"/>
      <c r="J953" s="38"/>
      <c r="K953" s="38"/>
      <c r="L953" s="38"/>
      <c r="M953" s="38"/>
      <c r="N953" s="38"/>
      <c r="O953" s="38"/>
      <c r="P953" s="38"/>
      <c r="Q953" s="38"/>
      <c r="R953" s="38"/>
      <c r="S953" s="38"/>
      <c r="T953" s="38"/>
      <c r="U953" s="38"/>
      <c r="V953" s="38"/>
      <c r="W953" s="37"/>
      <c r="Y953" s="40">
        <f t="shared" si="180"/>
        <v>940</v>
      </c>
      <c r="Z953" s="41" t="e">
        <f>IF($G$6="январь",ROUND(#REF!-#REF!,2),IF(#REF!&gt;=#REF!,0,ROUND(#REF!-#REF!,2)))</f>
        <v>#REF!</v>
      </c>
      <c r="AA953" s="32" t="e">
        <f>IF(#REF!&gt;#REF!,#REF!-#REF!,0)</f>
        <v>#REF!</v>
      </c>
      <c r="AB953" s="42" t="e">
        <f>IF($G$6="январь",ROUND(#REF!-#REF!,2),IF(#REF!&gt;=#REF!,0,ROUND(#REF!-#REF!,2)))</f>
        <v>#REF!</v>
      </c>
      <c r="AC953" s="32" t="e">
        <f>IF(#REF!&gt;#REF!,#REF!-#REF!,0)</f>
        <v>#REF!</v>
      </c>
      <c r="AD953" s="32">
        <f t="shared" si="170"/>
        <v>0</v>
      </c>
      <c r="AE953" s="41">
        <f t="shared" si="171"/>
        <v>0</v>
      </c>
      <c r="AF953" s="41">
        <f t="shared" si="172"/>
        <v>0</v>
      </c>
      <c r="AG953" s="41">
        <f t="shared" si="173"/>
        <v>0</v>
      </c>
      <c r="AH953" s="41">
        <f t="shared" si="174"/>
        <v>0</v>
      </c>
      <c r="AI953" s="41">
        <f t="shared" si="175"/>
        <v>0</v>
      </c>
      <c r="AJ953" s="41">
        <f t="shared" si="176"/>
        <v>0</v>
      </c>
      <c r="AK953" s="41">
        <f t="shared" si="177"/>
        <v>0</v>
      </c>
      <c r="AL953" s="41">
        <f t="shared" si="178"/>
        <v>0</v>
      </c>
      <c r="AN953" s="40">
        <f t="shared" si="181"/>
        <v>940</v>
      </c>
      <c r="AO95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3" s="42">
        <f>IF(B953="",0,IF(ISERROR(VLOOKUP(B953,LesName,1,FALSE)),"ошибка в наименовании",0))</f>
        <v>0</v>
      </c>
      <c r="AQ953" s="42">
        <f>IF(OR(AND(LEN(C953)&gt;0,LEN(B953)&gt;0,H953&lt;&gt;0),AND(LEN(C953)=0,LEN(B953)=0,H953=0)),0,"введены не все данные (графы Б, В, 9)")</f>
        <v>0</v>
      </c>
    </row>
    <row r="954" spans="1:43" hidden="1" x14ac:dyDescent="0.2">
      <c r="A954" s="34">
        <v>941</v>
      </c>
      <c r="B954" s="35"/>
      <c r="C954" s="35"/>
      <c r="D954" s="35"/>
      <c r="E954" s="35"/>
      <c r="F954" s="36"/>
      <c r="G954" s="37"/>
      <c r="H954" s="39">
        <f t="shared" si="179"/>
        <v>0</v>
      </c>
      <c r="I954" s="38"/>
      <c r="J954" s="38"/>
      <c r="K954" s="38"/>
      <c r="L954" s="38"/>
      <c r="M954" s="38"/>
      <c r="N954" s="38"/>
      <c r="O954" s="38"/>
      <c r="P954" s="38"/>
      <c r="Q954" s="38"/>
      <c r="R954" s="38"/>
      <c r="S954" s="38"/>
      <c r="T954" s="38"/>
      <c r="U954" s="38"/>
      <c r="V954" s="38"/>
      <c r="W954" s="37"/>
      <c r="Y954" s="40">
        <f t="shared" si="180"/>
        <v>941</v>
      </c>
      <c r="Z954" s="41" t="e">
        <f>IF($G$6="январь",ROUND(#REF!-#REF!,2),IF(#REF!&gt;=#REF!,0,ROUND(#REF!-#REF!,2)))</f>
        <v>#REF!</v>
      </c>
      <c r="AA954" s="32" t="e">
        <f>IF(#REF!&gt;#REF!,#REF!-#REF!,0)</f>
        <v>#REF!</v>
      </c>
      <c r="AB954" s="42" t="e">
        <f>IF($G$6="январь",ROUND(#REF!-#REF!,2),IF(#REF!&gt;=#REF!,0,ROUND(#REF!-#REF!,2)))</f>
        <v>#REF!</v>
      </c>
      <c r="AC954" s="32" t="e">
        <f>IF(#REF!&gt;#REF!,#REF!-#REF!,0)</f>
        <v>#REF!</v>
      </c>
      <c r="AD954" s="32">
        <f t="shared" si="170"/>
        <v>0</v>
      </c>
      <c r="AE954" s="41">
        <f t="shared" si="171"/>
        <v>0</v>
      </c>
      <c r="AF954" s="41">
        <f t="shared" si="172"/>
        <v>0</v>
      </c>
      <c r="AG954" s="41">
        <f t="shared" si="173"/>
        <v>0</v>
      </c>
      <c r="AH954" s="41">
        <f t="shared" si="174"/>
        <v>0</v>
      </c>
      <c r="AI954" s="41">
        <f t="shared" si="175"/>
        <v>0</v>
      </c>
      <c r="AJ954" s="41">
        <f t="shared" si="176"/>
        <v>0</v>
      </c>
      <c r="AK954" s="41">
        <f t="shared" si="177"/>
        <v>0</v>
      </c>
      <c r="AL954" s="41">
        <f t="shared" si="178"/>
        <v>0</v>
      </c>
      <c r="AN954" s="40">
        <f t="shared" si="181"/>
        <v>941</v>
      </c>
      <c r="AO95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4" s="42">
        <f>IF(B954="",0,IF(ISERROR(VLOOKUP(B954,LesName,1,FALSE)),"ошибка в наименовании",0))</f>
        <v>0</v>
      </c>
      <c r="AQ954" s="42">
        <f>IF(OR(AND(LEN(C954)&gt;0,LEN(B954)&gt;0,H954&lt;&gt;0),AND(LEN(C954)=0,LEN(B954)=0,H954=0)),0,"введены не все данные (графы Б, В, 9)")</f>
        <v>0</v>
      </c>
    </row>
    <row r="955" spans="1:43" hidden="1" x14ac:dyDescent="0.2">
      <c r="A955" s="34">
        <v>942</v>
      </c>
      <c r="B955" s="35"/>
      <c r="C955" s="35"/>
      <c r="D955" s="35"/>
      <c r="E955" s="35"/>
      <c r="F955" s="36"/>
      <c r="G955" s="37"/>
      <c r="H955" s="39">
        <f t="shared" si="179"/>
        <v>0</v>
      </c>
      <c r="I955" s="38"/>
      <c r="J955" s="38"/>
      <c r="K955" s="38"/>
      <c r="L955" s="38"/>
      <c r="M955" s="38"/>
      <c r="N955" s="38"/>
      <c r="O955" s="38"/>
      <c r="P955" s="38"/>
      <c r="Q955" s="38"/>
      <c r="R955" s="38"/>
      <c r="S955" s="38"/>
      <c r="T955" s="38"/>
      <c r="U955" s="38"/>
      <c r="V955" s="38"/>
      <c r="W955" s="37"/>
      <c r="Y955" s="40">
        <f t="shared" si="180"/>
        <v>942</v>
      </c>
      <c r="Z955" s="41" t="e">
        <f>IF($G$6="январь",ROUND(#REF!-#REF!,2),IF(#REF!&gt;=#REF!,0,ROUND(#REF!-#REF!,2)))</f>
        <v>#REF!</v>
      </c>
      <c r="AA955" s="32" t="e">
        <f>IF(#REF!&gt;#REF!,#REF!-#REF!,0)</f>
        <v>#REF!</v>
      </c>
      <c r="AB955" s="42" t="e">
        <f>IF($G$6="январь",ROUND(#REF!-#REF!,2),IF(#REF!&gt;=#REF!,0,ROUND(#REF!-#REF!,2)))</f>
        <v>#REF!</v>
      </c>
      <c r="AC955" s="32" t="e">
        <f>IF(#REF!&gt;#REF!,#REF!-#REF!,0)</f>
        <v>#REF!</v>
      </c>
      <c r="AD955" s="32">
        <f t="shared" si="170"/>
        <v>0</v>
      </c>
      <c r="AE955" s="41">
        <f t="shared" si="171"/>
        <v>0</v>
      </c>
      <c r="AF955" s="41">
        <f t="shared" si="172"/>
        <v>0</v>
      </c>
      <c r="AG955" s="41">
        <f t="shared" si="173"/>
        <v>0</v>
      </c>
      <c r="AH955" s="41">
        <f t="shared" si="174"/>
        <v>0</v>
      </c>
      <c r="AI955" s="41">
        <f t="shared" si="175"/>
        <v>0</v>
      </c>
      <c r="AJ955" s="41">
        <f t="shared" si="176"/>
        <v>0</v>
      </c>
      <c r="AK955" s="41">
        <f t="shared" si="177"/>
        <v>0</v>
      </c>
      <c r="AL955" s="41">
        <f t="shared" si="178"/>
        <v>0</v>
      </c>
      <c r="AN955" s="40">
        <f t="shared" si="181"/>
        <v>942</v>
      </c>
      <c r="AO95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5" s="42">
        <f>IF(B955="",0,IF(ISERROR(VLOOKUP(B955,LesName,1,FALSE)),"ошибка в наименовании",0))</f>
        <v>0</v>
      </c>
      <c r="AQ955" s="42">
        <f>IF(OR(AND(LEN(C955)&gt;0,LEN(B955)&gt;0,H955&lt;&gt;0),AND(LEN(C955)=0,LEN(B955)=0,H955=0)),0,"введены не все данные (графы Б, В, 9)")</f>
        <v>0</v>
      </c>
    </row>
    <row r="956" spans="1:43" hidden="1" x14ac:dyDescent="0.2">
      <c r="A956" s="34">
        <v>943</v>
      </c>
      <c r="B956" s="35"/>
      <c r="C956" s="35"/>
      <c r="D956" s="35"/>
      <c r="E956" s="35"/>
      <c r="F956" s="36"/>
      <c r="G956" s="37"/>
      <c r="H956" s="39">
        <f t="shared" si="179"/>
        <v>0</v>
      </c>
      <c r="I956" s="38"/>
      <c r="J956" s="38"/>
      <c r="K956" s="38"/>
      <c r="L956" s="38"/>
      <c r="M956" s="38"/>
      <c r="N956" s="38"/>
      <c r="O956" s="38"/>
      <c r="P956" s="38"/>
      <c r="Q956" s="38"/>
      <c r="R956" s="38"/>
      <c r="S956" s="38"/>
      <c r="T956" s="38"/>
      <c r="U956" s="38"/>
      <c r="V956" s="38"/>
      <c r="W956" s="37"/>
      <c r="Y956" s="40">
        <f t="shared" si="180"/>
        <v>943</v>
      </c>
      <c r="Z956" s="41" t="e">
        <f>IF($G$6="январь",ROUND(#REF!-#REF!,2),IF(#REF!&gt;=#REF!,0,ROUND(#REF!-#REF!,2)))</f>
        <v>#REF!</v>
      </c>
      <c r="AA956" s="32" t="e">
        <f>IF(#REF!&gt;#REF!,#REF!-#REF!,0)</f>
        <v>#REF!</v>
      </c>
      <c r="AB956" s="42" t="e">
        <f>IF($G$6="январь",ROUND(#REF!-#REF!,2),IF(#REF!&gt;=#REF!,0,ROUND(#REF!-#REF!,2)))</f>
        <v>#REF!</v>
      </c>
      <c r="AC956" s="32" t="e">
        <f>IF(#REF!&gt;#REF!,#REF!-#REF!,0)</f>
        <v>#REF!</v>
      </c>
      <c r="AD956" s="32">
        <f t="shared" si="170"/>
        <v>0</v>
      </c>
      <c r="AE956" s="41">
        <f t="shared" si="171"/>
        <v>0</v>
      </c>
      <c r="AF956" s="41">
        <f t="shared" si="172"/>
        <v>0</v>
      </c>
      <c r="AG956" s="41">
        <f t="shared" si="173"/>
        <v>0</v>
      </c>
      <c r="AH956" s="41">
        <f t="shared" si="174"/>
        <v>0</v>
      </c>
      <c r="AI956" s="41">
        <f t="shared" si="175"/>
        <v>0</v>
      </c>
      <c r="AJ956" s="41">
        <f t="shared" si="176"/>
        <v>0</v>
      </c>
      <c r="AK956" s="41">
        <f t="shared" si="177"/>
        <v>0</v>
      </c>
      <c r="AL956" s="41">
        <f t="shared" si="178"/>
        <v>0</v>
      </c>
      <c r="AN956" s="40">
        <f t="shared" si="181"/>
        <v>943</v>
      </c>
      <c r="AO95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6" s="42">
        <f>IF(B956="",0,IF(ISERROR(VLOOKUP(B956,LesName,1,FALSE)),"ошибка в наименовании",0))</f>
        <v>0</v>
      </c>
      <c r="AQ956" s="42">
        <f>IF(OR(AND(LEN(C956)&gt;0,LEN(B956)&gt;0,H956&lt;&gt;0),AND(LEN(C956)=0,LEN(B956)=0,H956=0)),0,"введены не все данные (графы Б, В, 9)")</f>
        <v>0</v>
      </c>
    </row>
    <row r="957" spans="1:43" hidden="1" x14ac:dyDescent="0.2">
      <c r="A957" s="34">
        <v>944</v>
      </c>
      <c r="B957" s="35"/>
      <c r="C957" s="35"/>
      <c r="D957" s="35"/>
      <c r="E957" s="35"/>
      <c r="F957" s="36"/>
      <c r="G957" s="37"/>
      <c r="H957" s="39">
        <f t="shared" si="179"/>
        <v>0</v>
      </c>
      <c r="I957" s="38"/>
      <c r="J957" s="38"/>
      <c r="K957" s="38"/>
      <c r="L957" s="38"/>
      <c r="M957" s="38"/>
      <c r="N957" s="38"/>
      <c r="O957" s="38"/>
      <c r="P957" s="38"/>
      <c r="Q957" s="38"/>
      <c r="R957" s="38"/>
      <c r="S957" s="38"/>
      <c r="T957" s="38"/>
      <c r="U957" s="38"/>
      <c r="V957" s="38"/>
      <c r="W957" s="37"/>
      <c r="Y957" s="40">
        <f t="shared" si="180"/>
        <v>944</v>
      </c>
      <c r="Z957" s="41" t="e">
        <f>IF($G$6="январь",ROUND(#REF!-#REF!,2),IF(#REF!&gt;=#REF!,0,ROUND(#REF!-#REF!,2)))</f>
        <v>#REF!</v>
      </c>
      <c r="AA957" s="32" t="e">
        <f>IF(#REF!&gt;#REF!,#REF!-#REF!,0)</f>
        <v>#REF!</v>
      </c>
      <c r="AB957" s="42" t="e">
        <f>IF($G$6="январь",ROUND(#REF!-#REF!,2),IF(#REF!&gt;=#REF!,0,ROUND(#REF!-#REF!,2)))</f>
        <v>#REF!</v>
      </c>
      <c r="AC957" s="32" t="e">
        <f>IF(#REF!&gt;#REF!,#REF!-#REF!,0)</f>
        <v>#REF!</v>
      </c>
      <c r="AD957" s="32">
        <f t="shared" si="170"/>
        <v>0</v>
      </c>
      <c r="AE957" s="41">
        <f t="shared" si="171"/>
        <v>0</v>
      </c>
      <c r="AF957" s="41">
        <f t="shared" si="172"/>
        <v>0</v>
      </c>
      <c r="AG957" s="41">
        <f t="shared" si="173"/>
        <v>0</v>
      </c>
      <c r="AH957" s="41">
        <f t="shared" si="174"/>
        <v>0</v>
      </c>
      <c r="AI957" s="41">
        <f t="shared" si="175"/>
        <v>0</v>
      </c>
      <c r="AJ957" s="41">
        <f t="shared" si="176"/>
        <v>0</v>
      </c>
      <c r="AK957" s="41">
        <f t="shared" si="177"/>
        <v>0</v>
      </c>
      <c r="AL957" s="41">
        <f t="shared" si="178"/>
        <v>0</v>
      </c>
      <c r="AN957" s="40">
        <f t="shared" si="181"/>
        <v>944</v>
      </c>
      <c r="AO95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7" s="42">
        <f>IF(B957="",0,IF(ISERROR(VLOOKUP(B957,LesName,1,FALSE)),"ошибка в наименовании",0))</f>
        <v>0</v>
      </c>
      <c r="AQ957" s="42">
        <f>IF(OR(AND(LEN(C957)&gt;0,LEN(B957)&gt;0,H957&lt;&gt;0),AND(LEN(C957)=0,LEN(B957)=0,H957=0)),0,"введены не все данные (графы Б, В, 9)")</f>
        <v>0</v>
      </c>
    </row>
    <row r="958" spans="1:43" hidden="1" x14ac:dyDescent="0.2">
      <c r="A958" s="34">
        <v>945</v>
      </c>
      <c r="B958" s="35"/>
      <c r="C958" s="35"/>
      <c r="D958" s="35"/>
      <c r="E958" s="35"/>
      <c r="F958" s="36"/>
      <c r="G958" s="37"/>
      <c r="H958" s="39">
        <f t="shared" si="179"/>
        <v>0</v>
      </c>
      <c r="I958" s="38"/>
      <c r="J958" s="38"/>
      <c r="K958" s="38"/>
      <c r="L958" s="38"/>
      <c r="M958" s="38"/>
      <c r="N958" s="38"/>
      <c r="O958" s="38"/>
      <c r="P958" s="38"/>
      <c r="Q958" s="38"/>
      <c r="R958" s="38"/>
      <c r="S958" s="38"/>
      <c r="T958" s="38"/>
      <c r="U958" s="38"/>
      <c r="V958" s="38"/>
      <c r="W958" s="37"/>
      <c r="Y958" s="40">
        <f t="shared" si="180"/>
        <v>945</v>
      </c>
      <c r="Z958" s="41" t="e">
        <f>IF($G$6="январь",ROUND(#REF!-#REF!,2),IF(#REF!&gt;=#REF!,0,ROUND(#REF!-#REF!,2)))</f>
        <v>#REF!</v>
      </c>
      <c r="AA958" s="32" t="e">
        <f>IF(#REF!&gt;#REF!,#REF!-#REF!,0)</f>
        <v>#REF!</v>
      </c>
      <c r="AB958" s="42" t="e">
        <f>IF($G$6="январь",ROUND(#REF!-#REF!,2),IF(#REF!&gt;=#REF!,0,ROUND(#REF!-#REF!,2)))</f>
        <v>#REF!</v>
      </c>
      <c r="AC958" s="32" t="e">
        <f>IF(#REF!&gt;#REF!,#REF!-#REF!,0)</f>
        <v>#REF!</v>
      </c>
      <c r="AD958" s="32">
        <f t="shared" si="170"/>
        <v>0</v>
      </c>
      <c r="AE958" s="41">
        <f t="shared" si="171"/>
        <v>0</v>
      </c>
      <c r="AF958" s="41">
        <f t="shared" si="172"/>
        <v>0</v>
      </c>
      <c r="AG958" s="41">
        <f t="shared" si="173"/>
        <v>0</v>
      </c>
      <c r="AH958" s="41">
        <f t="shared" si="174"/>
        <v>0</v>
      </c>
      <c r="AI958" s="41">
        <f t="shared" si="175"/>
        <v>0</v>
      </c>
      <c r="AJ958" s="41">
        <f t="shared" si="176"/>
        <v>0</v>
      </c>
      <c r="AK958" s="41">
        <f t="shared" si="177"/>
        <v>0</v>
      </c>
      <c r="AL958" s="41">
        <f t="shared" si="178"/>
        <v>0</v>
      </c>
      <c r="AN958" s="40">
        <f t="shared" si="181"/>
        <v>945</v>
      </c>
      <c r="AO95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8" s="42">
        <f>IF(B958="",0,IF(ISERROR(VLOOKUP(B958,LesName,1,FALSE)),"ошибка в наименовании",0))</f>
        <v>0</v>
      </c>
      <c r="AQ958" s="42">
        <f>IF(OR(AND(LEN(C958)&gt;0,LEN(B958)&gt;0,H958&lt;&gt;0),AND(LEN(C958)=0,LEN(B958)=0,H958=0)),0,"введены не все данные (графы Б, В, 9)")</f>
        <v>0</v>
      </c>
    </row>
    <row r="959" spans="1:43" hidden="1" x14ac:dyDescent="0.2">
      <c r="A959" s="34">
        <v>946</v>
      </c>
      <c r="B959" s="35"/>
      <c r="C959" s="35"/>
      <c r="D959" s="35"/>
      <c r="E959" s="35"/>
      <c r="F959" s="36"/>
      <c r="G959" s="37"/>
      <c r="H959" s="39">
        <f t="shared" si="179"/>
        <v>0</v>
      </c>
      <c r="I959" s="38"/>
      <c r="J959" s="38"/>
      <c r="K959" s="38"/>
      <c r="L959" s="38"/>
      <c r="M959" s="38"/>
      <c r="N959" s="38"/>
      <c r="O959" s="38"/>
      <c r="P959" s="38"/>
      <c r="Q959" s="38"/>
      <c r="R959" s="38"/>
      <c r="S959" s="38"/>
      <c r="T959" s="38"/>
      <c r="U959" s="38"/>
      <c r="V959" s="38"/>
      <c r="W959" s="37"/>
      <c r="Y959" s="40">
        <f t="shared" si="180"/>
        <v>946</v>
      </c>
      <c r="Z959" s="41" t="e">
        <f>IF($G$6="январь",ROUND(#REF!-#REF!,2),IF(#REF!&gt;=#REF!,0,ROUND(#REF!-#REF!,2)))</f>
        <v>#REF!</v>
      </c>
      <c r="AA959" s="32" t="e">
        <f>IF(#REF!&gt;#REF!,#REF!-#REF!,0)</f>
        <v>#REF!</v>
      </c>
      <c r="AB959" s="42" t="e">
        <f>IF($G$6="январь",ROUND(#REF!-#REF!,2),IF(#REF!&gt;=#REF!,0,ROUND(#REF!-#REF!,2)))</f>
        <v>#REF!</v>
      </c>
      <c r="AC959" s="32" t="e">
        <f>IF(#REF!&gt;#REF!,#REF!-#REF!,0)</f>
        <v>#REF!</v>
      </c>
      <c r="AD959" s="32">
        <f t="shared" si="170"/>
        <v>0</v>
      </c>
      <c r="AE959" s="41">
        <f t="shared" si="171"/>
        <v>0</v>
      </c>
      <c r="AF959" s="41">
        <f t="shared" si="172"/>
        <v>0</v>
      </c>
      <c r="AG959" s="41">
        <f t="shared" si="173"/>
        <v>0</v>
      </c>
      <c r="AH959" s="41">
        <f t="shared" si="174"/>
        <v>0</v>
      </c>
      <c r="AI959" s="41">
        <f t="shared" si="175"/>
        <v>0</v>
      </c>
      <c r="AJ959" s="41">
        <f t="shared" si="176"/>
        <v>0</v>
      </c>
      <c r="AK959" s="41">
        <f t="shared" si="177"/>
        <v>0</v>
      </c>
      <c r="AL959" s="41">
        <f t="shared" si="178"/>
        <v>0</v>
      </c>
      <c r="AN959" s="40">
        <f t="shared" si="181"/>
        <v>946</v>
      </c>
      <c r="AO95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59" s="42">
        <f>IF(B959="",0,IF(ISERROR(VLOOKUP(B959,LesName,1,FALSE)),"ошибка в наименовании",0))</f>
        <v>0</v>
      </c>
      <c r="AQ959" s="42">
        <f>IF(OR(AND(LEN(C959)&gt;0,LEN(B959)&gt;0,H959&lt;&gt;0),AND(LEN(C959)=0,LEN(B959)=0,H959=0)),0,"введены не все данные (графы Б, В, 9)")</f>
        <v>0</v>
      </c>
    </row>
    <row r="960" spans="1:43" hidden="1" x14ac:dyDescent="0.2">
      <c r="A960" s="34">
        <v>947</v>
      </c>
      <c r="B960" s="35"/>
      <c r="C960" s="35"/>
      <c r="D960" s="35"/>
      <c r="E960" s="35"/>
      <c r="F960" s="36"/>
      <c r="G960" s="37"/>
      <c r="H960" s="39">
        <f t="shared" si="179"/>
        <v>0</v>
      </c>
      <c r="I960" s="38"/>
      <c r="J960" s="38"/>
      <c r="K960" s="38"/>
      <c r="L960" s="38"/>
      <c r="M960" s="38"/>
      <c r="N960" s="38"/>
      <c r="O960" s="38"/>
      <c r="P960" s="38"/>
      <c r="Q960" s="38"/>
      <c r="R960" s="38"/>
      <c r="S960" s="38"/>
      <c r="T960" s="38"/>
      <c r="U960" s="38"/>
      <c r="V960" s="38"/>
      <c r="W960" s="37"/>
      <c r="Y960" s="40">
        <f t="shared" si="180"/>
        <v>947</v>
      </c>
      <c r="Z960" s="41" t="e">
        <f>IF($G$6="январь",ROUND(#REF!-#REF!,2),IF(#REF!&gt;=#REF!,0,ROUND(#REF!-#REF!,2)))</f>
        <v>#REF!</v>
      </c>
      <c r="AA960" s="32" t="e">
        <f>IF(#REF!&gt;#REF!,#REF!-#REF!,0)</f>
        <v>#REF!</v>
      </c>
      <c r="AB960" s="42" t="e">
        <f>IF($G$6="январь",ROUND(#REF!-#REF!,2),IF(#REF!&gt;=#REF!,0,ROUND(#REF!-#REF!,2)))</f>
        <v>#REF!</v>
      </c>
      <c r="AC960" s="32" t="e">
        <f>IF(#REF!&gt;#REF!,#REF!-#REF!,0)</f>
        <v>#REF!</v>
      </c>
      <c r="AD960" s="32">
        <f t="shared" si="170"/>
        <v>0</v>
      </c>
      <c r="AE960" s="41">
        <f t="shared" si="171"/>
        <v>0</v>
      </c>
      <c r="AF960" s="41">
        <f t="shared" si="172"/>
        <v>0</v>
      </c>
      <c r="AG960" s="41">
        <f t="shared" si="173"/>
        <v>0</v>
      </c>
      <c r="AH960" s="41">
        <f t="shared" si="174"/>
        <v>0</v>
      </c>
      <c r="AI960" s="41">
        <f t="shared" si="175"/>
        <v>0</v>
      </c>
      <c r="AJ960" s="41">
        <f t="shared" si="176"/>
        <v>0</v>
      </c>
      <c r="AK960" s="41">
        <f t="shared" si="177"/>
        <v>0</v>
      </c>
      <c r="AL960" s="41">
        <f t="shared" si="178"/>
        <v>0</v>
      </c>
      <c r="AN960" s="40">
        <f t="shared" si="181"/>
        <v>947</v>
      </c>
      <c r="AO96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0" s="42">
        <f>IF(B960="",0,IF(ISERROR(VLOOKUP(B960,LesName,1,FALSE)),"ошибка в наименовании",0))</f>
        <v>0</v>
      </c>
      <c r="AQ960" s="42">
        <f>IF(OR(AND(LEN(C960)&gt;0,LEN(B960)&gt;0,H960&lt;&gt;0),AND(LEN(C960)=0,LEN(B960)=0,H960=0)),0,"введены не все данные (графы Б, В, 9)")</f>
        <v>0</v>
      </c>
    </row>
    <row r="961" spans="1:43" hidden="1" x14ac:dyDescent="0.2">
      <c r="A961" s="34">
        <v>948</v>
      </c>
      <c r="B961" s="35"/>
      <c r="C961" s="35"/>
      <c r="D961" s="35"/>
      <c r="E961" s="35"/>
      <c r="F961" s="36"/>
      <c r="G961" s="37"/>
      <c r="H961" s="39">
        <f t="shared" si="179"/>
        <v>0</v>
      </c>
      <c r="I961" s="38"/>
      <c r="J961" s="38"/>
      <c r="K961" s="38"/>
      <c r="L961" s="38"/>
      <c r="M961" s="38"/>
      <c r="N961" s="38"/>
      <c r="O961" s="38"/>
      <c r="P961" s="38"/>
      <c r="Q961" s="38"/>
      <c r="R961" s="38"/>
      <c r="S961" s="38"/>
      <c r="T961" s="38"/>
      <c r="U961" s="38"/>
      <c r="V961" s="38"/>
      <c r="W961" s="37"/>
      <c r="Y961" s="40">
        <f t="shared" si="180"/>
        <v>948</v>
      </c>
      <c r="Z961" s="41" t="e">
        <f>IF($G$6="январь",ROUND(#REF!-#REF!,2),IF(#REF!&gt;=#REF!,0,ROUND(#REF!-#REF!,2)))</f>
        <v>#REF!</v>
      </c>
      <c r="AA961" s="32" t="e">
        <f>IF(#REF!&gt;#REF!,#REF!-#REF!,0)</f>
        <v>#REF!</v>
      </c>
      <c r="AB961" s="42" t="e">
        <f>IF($G$6="январь",ROUND(#REF!-#REF!,2),IF(#REF!&gt;=#REF!,0,ROUND(#REF!-#REF!,2)))</f>
        <v>#REF!</v>
      </c>
      <c r="AC961" s="32" t="e">
        <f>IF(#REF!&gt;#REF!,#REF!-#REF!,0)</f>
        <v>#REF!</v>
      </c>
      <c r="AD961" s="32">
        <f t="shared" si="170"/>
        <v>0</v>
      </c>
      <c r="AE961" s="41">
        <f t="shared" si="171"/>
        <v>0</v>
      </c>
      <c r="AF961" s="41">
        <f t="shared" si="172"/>
        <v>0</v>
      </c>
      <c r="AG961" s="41">
        <f t="shared" si="173"/>
        <v>0</v>
      </c>
      <c r="AH961" s="41">
        <f t="shared" si="174"/>
        <v>0</v>
      </c>
      <c r="AI961" s="41">
        <f t="shared" si="175"/>
        <v>0</v>
      </c>
      <c r="AJ961" s="41">
        <f t="shared" si="176"/>
        <v>0</v>
      </c>
      <c r="AK961" s="41">
        <f t="shared" si="177"/>
        <v>0</v>
      </c>
      <c r="AL961" s="41">
        <f t="shared" si="178"/>
        <v>0</v>
      </c>
      <c r="AN961" s="40">
        <f t="shared" si="181"/>
        <v>948</v>
      </c>
      <c r="AO96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1" s="42">
        <f>IF(B961="",0,IF(ISERROR(VLOOKUP(B961,LesName,1,FALSE)),"ошибка в наименовании",0))</f>
        <v>0</v>
      </c>
      <c r="AQ961" s="42">
        <f>IF(OR(AND(LEN(C961)&gt;0,LEN(B961)&gt;0,H961&lt;&gt;0),AND(LEN(C961)=0,LEN(B961)=0,H961=0)),0,"введены не все данные (графы Б, В, 9)")</f>
        <v>0</v>
      </c>
    </row>
    <row r="962" spans="1:43" hidden="1" x14ac:dyDescent="0.2">
      <c r="A962" s="34">
        <v>949</v>
      </c>
      <c r="B962" s="35"/>
      <c r="C962" s="35"/>
      <c r="D962" s="35"/>
      <c r="E962" s="35"/>
      <c r="F962" s="36"/>
      <c r="G962" s="37"/>
      <c r="H962" s="39">
        <f t="shared" si="179"/>
        <v>0</v>
      </c>
      <c r="I962" s="38"/>
      <c r="J962" s="38"/>
      <c r="K962" s="38"/>
      <c r="L962" s="38"/>
      <c r="M962" s="38"/>
      <c r="N962" s="38"/>
      <c r="O962" s="38"/>
      <c r="P962" s="38"/>
      <c r="Q962" s="38"/>
      <c r="R962" s="38"/>
      <c r="S962" s="38"/>
      <c r="T962" s="38"/>
      <c r="U962" s="38"/>
      <c r="V962" s="38"/>
      <c r="W962" s="37"/>
      <c r="Y962" s="40">
        <f t="shared" si="180"/>
        <v>949</v>
      </c>
      <c r="Z962" s="41" t="e">
        <f>IF($G$6="январь",ROUND(#REF!-#REF!,2),IF(#REF!&gt;=#REF!,0,ROUND(#REF!-#REF!,2)))</f>
        <v>#REF!</v>
      </c>
      <c r="AA962" s="32" t="e">
        <f>IF(#REF!&gt;#REF!,#REF!-#REF!,0)</f>
        <v>#REF!</v>
      </c>
      <c r="AB962" s="42" t="e">
        <f>IF($G$6="январь",ROUND(#REF!-#REF!,2),IF(#REF!&gt;=#REF!,0,ROUND(#REF!-#REF!,2)))</f>
        <v>#REF!</v>
      </c>
      <c r="AC962" s="32" t="e">
        <f>IF(#REF!&gt;#REF!,#REF!-#REF!,0)</f>
        <v>#REF!</v>
      </c>
      <c r="AD962" s="32">
        <f t="shared" si="170"/>
        <v>0</v>
      </c>
      <c r="AE962" s="41">
        <f t="shared" si="171"/>
        <v>0</v>
      </c>
      <c r="AF962" s="41">
        <f t="shared" si="172"/>
        <v>0</v>
      </c>
      <c r="AG962" s="41">
        <f t="shared" si="173"/>
        <v>0</v>
      </c>
      <c r="AH962" s="41">
        <f t="shared" si="174"/>
        <v>0</v>
      </c>
      <c r="AI962" s="41">
        <f t="shared" si="175"/>
        <v>0</v>
      </c>
      <c r="AJ962" s="41">
        <f t="shared" si="176"/>
        <v>0</v>
      </c>
      <c r="AK962" s="41">
        <f t="shared" si="177"/>
        <v>0</v>
      </c>
      <c r="AL962" s="41">
        <f t="shared" si="178"/>
        <v>0</v>
      </c>
      <c r="AN962" s="40">
        <f t="shared" si="181"/>
        <v>949</v>
      </c>
      <c r="AO96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2" s="42">
        <f>IF(B962="",0,IF(ISERROR(VLOOKUP(B962,LesName,1,FALSE)),"ошибка в наименовании",0))</f>
        <v>0</v>
      </c>
      <c r="AQ962" s="42">
        <f>IF(OR(AND(LEN(C962)&gt;0,LEN(B962)&gt;0,H962&lt;&gt;0),AND(LEN(C962)=0,LEN(B962)=0,H962=0)),0,"введены не все данные (графы Б, В, 9)")</f>
        <v>0</v>
      </c>
    </row>
    <row r="963" spans="1:43" hidden="1" x14ac:dyDescent="0.2">
      <c r="A963" s="34">
        <v>950</v>
      </c>
      <c r="B963" s="35"/>
      <c r="C963" s="35"/>
      <c r="D963" s="35"/>
      <c r="E963" s="35"/>
      <c r="F963" s="36"/>
      <c r="G963" s="37"/>
      <c r="H963" s="39">
        <f t="shared" si="179"/>
        <v>0</v>
      </c>
      <c r="I963" s="38"/>
      <c r="J963" s="38"/>
      <c r="K963" s="38"/>
      <c r="L963" s="38"/>
      <c r="M963" s="38"/>
      <c r="N963" s="38"/>
      <c r="O963" s="38"/>
      <c r="P963" s="38"/>
      <c r="Q963" s="38"/>
      <c r="R963" s="38"/>
      <c r="S963" s="38"/>
      <c r="T963" s="38"/>
      <c r="U963" s="38"/>
      <c r="V963" s="38"/>
      <c r="W963" s="37"/>
      <c r="Y963" s="40">
        <f t="shared" si="180"/>
        <v>950</v>
      </c>
      <c r="Z963" s="41" t="e">
        <f>IF($G$6="январь",ROUND(#REF!-#REF!,2),IF(#REF!&gt;=#REF!,0,ROUND(#REF!-#REF!,2)))</f>
        <v>#REF!</v>
      </c>
      <c r="AA963" s="32" t="e">
        <f>IF(#REF!&gt;#REF!,#REF!-#REF!,0)</f>
        <v>#REF!</v>
      </c>
      <c r="AB963" s="42" t="e">
        <f>IF($G$6="январь",ROUND(#REF!-#REF!,2),IF(#REF!&gt;=#REF!,0,ROUND(#REF!-#REF!,2)))</f>
        <v>#REF!</v>
      </c>
      <c r="AC963" s="32" t="e">
        <f>IF(#REF!&gt;#REF!,#REF!-#REF!,0)</f>
        <v>#REF!</v>
      </c>
      <c r="AD963" s="32">
        <f t="shared" si="170"/>
        <v>0</v>
      </c>
      <c r="AE963" s="41">
        <f t="shared" si="171"/>
        <v>0</v>
      </c>
      <c r="AF963" s="41">
        <f t="shared" si="172"/>
        <v>0</v>
      </c>
      <c r="AG963" s="41">
        <f t="shared" si="173"/>
        <v>0</v>
      </c>
      <c r="AH963" s="41">
        <f t="shared" si="174"/>
        <v>0</v>
      </c>
      <c r="AI963" s="41">
        <f t="shared" si="175"/>
        <v>0</v>
      </c>
      <c r="AJ963" s="41">
        <f t="shared" si="176"/>
        <v>0</v>
      </c>
      <c r="AK963" s="41">
        <f t="shared" si="177"/>
        <v>0</v>
      </c>
      <c r="AL963" s="41">
        <f t="shared" si="178"/>
        <v>0</v>
      </c>
      <c r="AN963" s="40">
        <f t="shared" si="181"/>
        <v>950</v>
      </c>
      <c r="AO96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3" s="42">
        <f>IF(B963="",0,IF(ISERROR(VLOOKUP(B963,LesName,1,FALSE)),"ошибка в наименовании",0))</f>
        <v>0</v>
      </c>
      <c r="AQ963" s="42">
        <f>IF(OR(AND(LEN(C963)&gt;0,LEN(B963)&gt;0,H963&lt;&gt;0),AND(LEN(C963)=0,LEN(B963)=0,H963=0)),0,"введены не все данные (графы Б, В, 9)")</f>
        <v>0</v>
      </c>
    </row>
    <row r="964" spans="1:43" hidden="1" x14ac:dyDescent="0.2">
      <c r="A964" s="34">
        <v>951</v>
      </c>
      <c r="B964" s="35"/>
      <c r="C964" s="35"/>
      <c r="D964" s="35"/>
      <c r="E964" s="35"/>
      <c r="F964" s="36"/>
      <c r="G964" s="37"/>
      <c r="H964" s="39">
        <f t="shared" si="179"/>
        <v>0</v>
      </c>
      <c r="I964" s="38"/>
      <c r="J964" s="38"/>
      <c r="K964" s="38"/>
      <c r="L964" s="38"/>
      <c r="M964" s="38"/>
      <c r="N964" s="38"/>
      <c r="O964" s="38"/>
      <c r="P964" s="38"/>
      <c r="Q964" s="38"/>
      <c r="R964" s="38"/>
      <c r="S964" s="38"/>
      <c r="T964" s="38"/>
      <c r="U964" s="38"/>
      <c r="V964" s="38"/>
      <c r="W964" s="37"/>
      <c r="Y964" s="40">
        <f t="shared" si="180"/>
        <v>951</v>
      </c>
      <c r="Z964" s="41" t="e">
        <f>IF($G$6="январь",ROUND(#REF!-#REF!,2),IF(#REF!&gt;=#REF!,0,ROUND(#REF!-#REF!,2)))</f>
        <v>#REF!</v>
      </c>
      <c r="AA964" s="32" t="e">
        <f>IF(#REF!&gt;#REF!,#REF!-#REF!,0)</f>
        <v>#REF!</v>
      </c>
      <c r="AB964" s="42" t="e">
        <f>IF($G$6="январь",ROUND(#REF!-#REF!,2),IF(#REF!&gt;=#REF!,0,ROUND(#REF!-#REF!,2)))</f>
        <v>#REF!</v>
      </c>
      <c r="AC964" s="32" t="e">
        <f>IF(#REF!&gt;#REF!,#REF!-#REF!,0)</f>
        <v>#REF!</v>
      </c>
      <c r="AD964" s="32">
        <f t="shared" si="170"/>
        <v>0</v>
      </c>
      <c r="AE964" s="41">
        <f t="shared" si="171"/>
        <v>0</v>
      </c>
      <c r="AF964" s="41">
        <f t="shared" si="172"/>
        <v>0</v>
      </c>
      <c r="AG964" s="41">
        <f t="shared" si="173"/>
        <v>0</v>
      </c>
      <c r="AH964" s="41">
        <f t="shared" si="174"/>
        <v>0</v>
      </c>
      <c r="AI964" s="41">
        <f t="shared" si="175"/>
        <v>0</v>
      </c>
      <c r="AJ964" s="41">
        <f t="shared" si="176"/>
        <v>0</v>
      </c>
      <c r="AK964" s="41">
        <f t="shared" si="177"/>
        <v>0</v>
      </c>
      <c r="AL964" s="41">
        <f t="shared" si="178"/>
        <v>0</v>
      </c>
      <c r="AN964" s="40">
        <f t="shared" si="181"/>
        <v>951</v>
      </c>
      <c r="AO96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4" s="42">
        <f>IF(B964="",0,IF(ISERROR(VLOOKUP(B964,LesName,1,FALSE)),"ошибка в наименовании",0))</f>
        <v>0</v>
      </c>
      <c r="AQ964" s="42">
        <f>IF(OR(AND(LEN(C964)&gt;0,LEN(B964)&gt;0,H964&lt;&gt;0),AND(LEN(C964)=0,LEN(B964)=0,H964=0)),0,"введены не все данные (графы Б, В, 9)")</f>
        <v>0</v>
      </c>
    </row>
    <row r="965" spans="1:43" hidden="1" x14ac:dyDescent="0.2">
      <c r="A965" s="34">
        <v>952</v>
      </c>
      <c r="B965" s="35"/>
      <c r="C965" s="35"/>
      <c r="D965" s="35"/>
      <c r="E965" s="35"/>
      <c r="F965" s="36"/>
      <c r="G965" s="37"/>
      <c r="H965" s="39">
        <f t="shared" si="179"/>
        <v>0</v>
      </c>
      <c r="I965" s="38"/>
      <c r="J965" s="38"/>
      <c r="K965" s="38"/>
      <c r="L965" s="38"/>
      <c r="M965" s="38"/>
      <c r="N965" s="38"/>
      <c r="O965" s="38"/>
      <c r="P965" s="38"/>
      <c r="Q965" s="38"/>
      <c r="R965" s="38"/>
      <c r="S965" s="38"/>
      <c r="T965" s="38"/>
      <c r="U965" s="38"/>
      <c r="V965" s="38"/>
      <c r="W965" s="37"/>
      <c r="Y965" s="40">
        <f t="shared" si="180"/>
        <v>952</v>
      </c>
      <c r="Z965" s="41" t="e">
        <f>IF($G$6="январь",ROUND(#REF!-#REF!,2),IF(#REF!&gt;=#REF!,0,ROUND(#REF!-#REF!,2)))</f>
        <v>#REF!</v>
      </c>
      <c r="AA965" s="32" t="e">
        <f>IF(#REF!&gt;#REF!,#REF!-#REF!,0)</f>
        <v>#REF!</v>
      </c>
      <c r="AB965" s="42" t="e">
        <f>IF($G$6="январь",ROUND(#REF!-#REF!,2),IF(#REF!&gt;=#REF!,0,ROUND(#REF!-#REF!,2)))</f>
        <v>#REF!</v>
      </c>
      <c r="AC965" s="32" t="e">
        <f>IF(#REF!&gt;#REF!,#REF!-#REF!,0)</f>
        <v>#REF!</v>
      </c>
      <c r="AD965" s="32">
        <f t="shared" si="170"/>
        <v>0</v>
      </c>
      <c r="AE965" s="41">
        <f t="shared" si="171"/>
        <v>0</v>
      </c>
      <c r="AF965" s="41">
        <f t="shared" si="172"/>
        <v>0</v>
      </c>
      <c r="AG965" s="41">
        <f t="shared" si="173"/>
        <v>0</v>
      </c>
      <c r="AH965" s="41">
        <f t="shared" si="174"/>
        <v>0</v>
      </c>
      <c r="AI965" s="41">
        <f t="shared" si="175"/>
        <v>0</v>
      </c>
      <c r="AJ965" s="41">
        <f t="shared" si="176"/>
        <v>0</v>
      </c>
      <c r="AK965" s="41">
        <f t="shared" si="177"/>
        <v>0</v>
      </c>
      <c r="AL965" s="41">
        <f t="shared" si="178"/>
        <v>0</v>
      </c>
      <c r="AN965" s="40">
        <f t="shared" si="181"/>
        <v>952</v>
      </c>
      <c r="AO96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5" s="42">
        <f>IF(B965="",0,IF(ISERROR(VLOOKUP(B965,LesName,1,FALSE)),"ошибка в наименовании",0))</f>
        <v>0</v>
      </c>
      <c r="AQ965" s="42">
        <f>IF(OR(AND(LEN(C965)&gt;0,LEN(B965)&gt;0,H965&lt;&gt;0),AND(LEN(C965)=0,LEN(B965)=0,H965=0)),0,"введены не все данные (графы Б, В, 9)")</f>
        <v>0</v>
      </c>
    </row>
    <row r="966" spans="1:43" hidden="1" x14ac:dyDescent="0.2">
      <c r="A966" s="34">
        <v>953</v>
      </c>
      <c r="B966" s="35"/>
      <c r="C966" s="35"/>
      <c r="D966" s="35"/>
      <c r="E966" s="35"/>
      <c r="F966" s="36"/>
      <c r="G966" s="37"/>
      <c r="H966" s="39">
        <f t="shared" si="179"/>
        <v>0</v>
      </c>
      <c r="I966" s="38"/>
      <c r="J966" s="38"/>
      <c r="K966" s="38"/>
      <c r="L966" s="38"/>
      <c r="M966" s="38"/>
      <c r="N966" s="38"/>
      <c r="O966" s="38"/>
      <c r="P966" s="38"/>
      <c r="Q966" s="38"/>
      <c r="R966" s="38"/>
      <c r="S966" s="38"/>
      <c r="T966" s="38"/>
      <c r="U966" s="38"/>
      <c r="V966" s="38"/>
      <c r="W966" s="37"/>
      <c r="Y966" s="40">
        <f t="shared" si="180"/>
        <v>953</v>
      </c>
      <c r="Z966" s="41" t="e">
        <f>IF($G$6="январь",ROUND(#REF!-#REF!,2),IF(#REF!&gt;=#REF!,0,ROUND(#REF!-#REF!,2)))</f>
        <v>#REF!</v>
      </c>
      <c r="AA966" s="32" t="e">
        <f>IF(#REF!&gt;#REF!,#REF!-#REF!,0)</f>
        <v>#REF!</v>
      </c>
      <c r="AB966" s="42" t="e">
        <f>IF($G$6="январь",ROUND(#REF!-#REF!,2),IF(#REF!&gt;=#REF!,0,ROUND(#REF!-#REF!,2)))</f>
        <v>#REF!</v>
      </c>
      <c r="AC966" s="32" t="e">
        <f>IF(#REF!&gt;#REF!,#REF!-#REF!,0)</f>
        <v>#REF!</v>
      </c>
      <c r="AD966" s="32">
        <f t="shared" si="170"/>
        <v>0</v>
      </c>
      <c r="AE966" s="41">
        <f t="shared" si="171"/>
        <v>0</v>
      </c>
      <c r="AF966" s="41">
        <f t="shared" si="172"/>
        <v>0</v>
      </c>
      <c r="AG966" s="41">
        <f t="shared" si="173"/>
        <v>0</v>
      </c>
      <c r="AH966" s="41">
        <f t="shared" si="174"/>
        <v>0</v>
      </c>
      <c r="AI966" s="41">
        <f t="shared" si="175"/>
        <v>0</v>
      </c>
      <c r="AJ966" s="41">
        <f t="shared" si="176"/>
        <v>0</v>
      </c>
      <c r="AK966" s="41">
        <f t="shared" si="177"/>
        <v>0</v>
      </c>
      <c r="AL966" s="41">
        <f t="shared" si="178"/>
        <v>0</v>
      </c>
      <c r="AN966" s="40">
        <f t="shared" si="181"/>
        <v>953</v>
      </c>
      <c r="AO96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6" s="42">
        <f>IF(B966="",0,IF(ISERROR(VLOOKUP(B966,LesName,1,FALSE)),"ошибка в наименовании",0))</f>
        <v>0</v>
      </c>
      <c r="AQ966" s="42">
        <f>IF(OR(AND(LEN(C966)&gt;0,LEN(B966)&gt;0,H966&lt;&gt;0),AND(LEN(C966)=0,LEN(B966)=0,H966=0)),0,"введены не все данные (графы Б, В, 9)")</f>
        <v>0</v>
      </c>
    </row>
    <row r="967" spans="1:43" hidden="1" x14ac:dyDescent="0.2">
      <c r="A967" s="34">
        <v>954</v>
      </c>
      <c r="B967" s="35"/>
      <c r="C967" s="35"/>
      <c r="D967" s="35"/>
      <c r="E967" s="35"/>
      <c r="F967" s="36"/>
      <c r="G967" s="37"/>
      <c r="H967" s="39">
        <f t="shared" si="179"/>
        <v>0</v>
      </c>
      <c r="I967" s="38"/>
      <c r="J967" s="38"/>
      <c r="K967" s="38"/>
      <c r="L967" s="38"/>
      <c r="M967" s="38"/>
      <c r="N967" s="38"/>
      <c r="O967" s="38"/>
      <c r="P967" s="38"/>
      <c r="Q967" s="38"/>
      <c r="R967" s="38"/>
      <c r="S967" s="38"/>
      <c r="T967" s="38"/>
      <c r="U967" s="38"/>
      <c r="V967" s="38"/>
      <c r="W967" s="37"/>
      <c r="Y967" s="40">
        <f t="shared" si="180"/>
        <v>954</v>
      </c>
      <c r="Z967" s="41" t="e">
        <f>IF($G$6="январь",ROUND(#REF!-#REF!,2),IF(#REF!&gt;=#REF!,0,ROUND(#REF!-#REF!,2)))</f>
        <v>#REF!</v>
      </c>
      <c r="AA967" s="32" t="e">
        <f>IF(#REF!&gt;#REF!,#REF!-#REF!,0)</f>
        <v>#REF!</v>
      </c>
      <c r="AB967" s="42" t="e">
        <f>IF($G$6="январь",ROUND(#REF!-#REF!,2),IF(#REF!&gt;=#REF!,0,ROUND(#REF!-#REF!,2)))</f>
        <v>#REF!</v>
      </c>
      <c r="AC967" s="32" t="e">
        <f>IF(#REF!&gt;#REF!,#REF!-#REF!,0)</f>
        <v>#REF!</v>
      </c>
      <c r="AD967" s="32">
        <f t="shared" si="170"/>
        <v>0</v>
      </c>
      <c r="AE967" s="41">
        <f t="shared" si="171"/>
        <v>0</v>
      </c>
      <c r="AF967" s="41">
        <f t="shared" si="172"/>
        <v>0</v>
      </c>
      <c r="AG967" s="41">
        <f t="shared" si="173"/>
        <v>0</v>
      </c>
      <c r="AH967" s="41">
        <f t="shared" si="174"/>
        <v>0</v>
      </c>
      <c r="AI967" s="41">
        <f t="shared" si="175"/>
        <v>0</v>
      </c>
      <c r="AJ967" s="41">
        <f t="shared" si="176"/>
        <v>0</v>
      </c>
      <c r="AK967" s="41">
        <f t="shared" si="177"/>
        <v>0</v>
      </c>
      <c r="AL967" s="41">
        <f t="shared" si="178"/>
        <v>0</v>
      </c>
      <c r="AN967" s="40">
        <f t="shared" si="181"/>
        <v>954</v>
      </c>
      <c r="AO96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7" s="42">
        <f>IF(B967="",0,IF(ISERROR(VLOOKUP(B967,LesName,1,FALSE)),"ошибка в наименовании",0))</f>
        <v>0</v>
      </c>
      <c r="AQ967" s="42">
        <f>IF(OR(AND(LEN(C967)&gt;0,LEN(B967)&gt;0,H967&lt;&gt;0),AND(LEN(C967)=0,LEN(B967)=0,H967=0)),0,"введены не все данные (графы Б, В, 9)")</f>
        <v>0</v>
      </c>
    </row>
    <row r="968" spans="1:43" hidden="1" x14ac:dyDescent="0.2">
      <c r="A968" s="34">
        <v>955</v>
      </c>
      <c r="B968" s="35"/>
      <c r="C968" s="35"/>
      <c r="D968" s="35"/>
      <c r="E968" s="35"/>
      <c r="F968" s="36"/>
      <c r="G968" s="37"/>
      <c r="H968" s="39">
        <f t="shared" si="179"/>
        <v>0</v>
      </c>
      <c r="I968" s="38"/>
      <c r="J968" s="38"/>
      <c r="K968" s="38"/>
      <c r="L968" s="38"/>
      <c r="M968" s="38"/>
      <c r="N968" s="38"/>
      <c r="O968" s="38"/>
      <c r="P968" s="38"/>
      <c r="Q968" s="38"/>
      <c r="R968" s="38"/>
      <c r="S968" s="38"/>
      <c r="T968" s="38"/>
      <c r="U968" s="38"/>
      <c r="V968" s="38"/>
      <c r="W968" s="37"/>
      <c r="Y968" s="40">
        <f t="shared" si="180"/>
        <v>955</v>
      </c>
      <c r="Z968" s="41" t="e">
        <f>IF($G$6="январь",ROUND(#REF!-#REF!,2),IF(#REF!&gt;=#REF!,0,ROUND(#REF!-#REF!,2)))</f>
        <v>#REF!</v>
      </c>
      <c r="AA968" s="32" t="e">
        <f>IF(#REF!&gt;#REF!,#REF!-#REF!,0)</f>
        <v>#REF!</v>
      </c>
      <c r="AB968" s="42" t="e">
        <f>IF($G$6="январь",ROUND(#REF!-#REF!,2),IF(#REF!&gt;=#REF!,0,ROUND(#REF!-#REF!,2)))</f>
        <v>#REF!</v>
      </c>
      <c r="AC968" s="32" t="e">
        <f>IF(#REF!&gt;#REF!,#REF!-#REF!,0)</f>
        <v>#REF!</v>
      </c>
      <c r="AD968" s="32">
        <f t="shared" si="170"/>
        <v>0</v>
      </c>
      <c r="AE968" s="41">
        <f t="shared" si="171"/>
        <v>0</v>
      </c>
      <c r="AF968" s="41">
        <f t="shared" si="172"/>
        <v>0</v>
      </c>
      <c r="AG968" s="41">
        <f t="shared" si="173"/>
        <v>0</v>
      </c>
      <c r="AH968" s="41">
        <f t="shared" si="174"/>
        <v>0</v>
      </c>
      <c r="AI968" s="41">
        <f t="shared" si="175"/>
        <v>0</v>
      </c>
      <c r="AJ968" s="41">
        <f t="shared" si="176"/>
        <v>0</v>
      </c>
      <c r="AK968" s="41">
        <f t="shared" si="177"/>
        <v>0</v>
      </c>
      <c r="AL968" s="41">
        <f t="shared" si="178"/>
        <v>0</v>
      </c>
      <c r="AN968" s="40">
        <f t="shared" si="181"/>
        <v>955</v>
      </c>
      <c r="AO96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8" s="42">
        <f>IF(B968="",0,IF(ISERROR(VLOOKUP(B968,LesName,1,FALSE)),"ошибка в наименовании",0))</f>
        <v>0</v>
      </c>
      <c r="AQ968" s="42">
        <f>IF(OR(AND(LEN(C968)&gt;0,LEN(B968)&gt;0,H968&lt;&gt;0),AND(LEN(C968)=0,LEN(B968)=0,H968=0)),0,"введены не все данные (графы Б, В, 9)")</f>
        <v>0</v>
      </c>
    </row>
    <row r="969" spans="1:43" hidden="1" x14ac:dyDescent="0.2">
      <c r="A969" s="34">
        <v>956</v>
      </c>
      <c r="B969" s="35"/>
      <c r="C969" s="35"/>
      <c r="D969" s="35"/>
      <c r="E969" s="35"/>
      <c r="F969" s="36"/>
      <c r="G969" s="37"/>
      <c r="H969" s="39">
        <f t="shared" si="179"/>
        <v>0</v>
      </c>
      <c r="I969" s="38"/>
      <c r="J969" s="38"/>
      <c r="K969" s="38"/>
      <c r="L969" s="38"/>
      <c r="M969" s="38"/>
      <c r="N969" s="38"/>
      <c r="O969" s="38"/>
      <c r="P969" s="38"/>
      <c r="Q969" s="38"/>
      <c r="R969" s="38"/>
      <c r="S969" s="38"/>
      <c r="T969" s="38"/>
      <c r="U969" s="38"/>
      <c r="V969" s="38"/>
      <c r="W969" s="37"/>
      <c r="Y969" s="40">
        <f t="shared" si="180"/>
        <v>956</v>
      </c>
      <c r="Z969" s="41" t="e">
        <f>IF($G$6="январь",ROUND(#REF!-#REF!,2),IF(#REF!&gt;=#REF!,0,ROUND(#REF!-#REF!,2)))</f>
        <v>#REF!</v>
      </c>
      <c r="AA969" s="32" t="e">
        <f>IF(#REF!&gt;#REF!,#REF!-#REF!,0)</f>
        <v>#REF!</v>
      </c>
      <c r="AB969" s="42" t="e">
        <f>IF($G$6="январь",ROUND(#REF!-#REF!,2),IF(#REF!&gt;=#REF!,0,ROUND(#REF!-#REF!,2)))</f>
        <v>#REF!</v>
      </c>
      <c r="AC969" s="32" t="e">
        <f>IF(#REF!&gt;#REF!,#REF!-#REF!,0)</f>
        <v>#REF!</v>
      </c>
      <c r="AD969" s="32">
        <f t="shared" si="170"/>
        <v>0</v>
      </c>
      <c r="AE969" s="41">
        <f t="shared" si="171"/>
        <v>0</v>
      </c>
      <c r="AF969" s="41">
        <f t="shared" si="172"/>
        <v>0</v>
      </c>
      <c r="AG969" s="41">
        <f t="shared" si="173"/>
        <v>0</v>
      </c>
      <c r="AH969" s="41">
        <f t="shared" si="174"/>
        <v>0</v>
      </c>
      <c r="AI969" s="41">
        <f t="shared" si="175"/>
        <v>0</v>
      </c>
      <c r="AJ969" s="41">
        <f t="shared" si="176"/>
        <v>0</v>
      </c>
      <c r="AK969" s="41">
        <f t="shared" si="177"/>
        <v>0</v>
      </c>
      <c r="AL969" s="41">
        <f t="shared" si="178"/>
        <v>0</v>
      </c>
      <c r="AN969" s="40">
        <f t="shared" si="181"/>
        <v>956</v>
      </c>
      <c r="AO96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69" s="42">
        <f>IF(B969="",0,IF(ISERROR(VLOOKUP(B969,LesName,1,FALSE)),"ошибка в наименовании",0))</f>
        <v>0</v>
      </c>
      <c r="AQ969" s="42">
        <f>IF(OR(AND(LEN(C969)&gt;0,LEN(B969)&gt;0,H969&lt;&gt;0),AND(LEN(C969)=0,LEN(B969)=0,H969=0)),0,"введены не все данные (графы Б, В, 9)")</f>
        <v>0</v>
      </c>
    </row>
    <row r="970" spans="1:43" hidden="1" x14ac:dyDescent="0.2">
      <c r="A970" s="34">
        <v>957</v>
      </c>
      <c r="B970" s="35"/>
      <c r="C970" s="35"/>
      <c r="D970" s="35"/>
      <c r="E970" s="35"/>
      <c r="F970" s="36"/>
      <c r="G970" s="37"/>
      <c r="H970" s="39">
        <f t="shared" si="179"/>
        <v>0</v>
      </c>
      <c r="I970" s="38"/>
      <c r="J970" s="38"/>
      <c r="K970" s="38"/>
      <c r="L970" s="38"/>
      <c r="M970" s="38"/>
      <c r="N970" s="38"/>
      <c r="O970" s="38"/>
      <c r="P970" s="38"/>
      <c r="Q970" s="38"/>
      <c r="R970" s="38"/>
      <c r="S970" s="38"/>
      <c r="T970" s="38"/>
      <c r="U970" s="38"/>
      <c r="V970" s="38"/>
      <c r="W970" s="37"/>
      <c r="Y970" s="40">
        <f t="shared" si="180"/>
        <v>957</v>
      </c>
      <c r="Z970" s="41" t="e">
        <f>IF($G$6="январь",ROUND(#REF!-#REF!,2),IF(#REF!&gt;=#REF!,0,ROUND(#REF!-#REF!,2)))</f>
        <v>#REF!</v>
      </c>
      <c r="AA970" s="32" t="e">
        <f>IF(#REF!&gt;#REF!,#REF!-#REF!,0)</f>
        <v>#REF!</v>
      </c>
      <c r="AB970" s="42" t="e">
        <f>IF($G$6="январь",ROUND(#REF!-#REF!,2),IF(#REF!&gt;=#REF!,0,ROUND(#REF!-#REF!,2)))</f>
        <v>#REF!</v>
      </c>
      <c r="AC970" s="32" t="e">
        <f>IF(#REF!&gt;#REF!,#REF!-#REF!,0)</f>
        <v>#REF!</v>
      </c>
      <c r="AD970" s="32">
        <f t="shared" si="170"/>
        <v>0</v>
      </c>
      <c r="AE970" s="41">
        <f t="shared" si="171"/>
        <v>0</v>
      </c>
      <c r="AF970" s="41">
        <f t="shared" si="172"/>
        <v>0</v>
      </c>
      <c r="AG970" s="41">
        <f t="shared" si="173"/>
        <v>0</v>
      </c>
      <c r="AH970" s="41">
        <f t="shared" si="174"/>
        <v>0</v>
      </c>
      <c r="AI970" s="41">
        <f t="shared" si="175"/>
        <v>0</v>
      </c>
      <c r="AJ970" s="41">
        <f t="shared" si="176"/>
        <v>0</v>
      </c>
      <c r="AK970" s="41">
        <f t="shared" si="177"/>
        <v>0</v>
      </c>
      <c r="AL970" s="41">
        <f t="shared" si="178"/>
        <v>0</v>
      </c>
      <c r="AN970" s="40">
        <f t="shared" si="181"/>
        <v>957</v>
      </c>
      <c r="AO97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0" s="42">
        <f>IF(B970="",0,IF(ISERROR(VLOOKUP(B970,LesName,1,FALSE)),"ошибка в наименовании",0))</f>
        <v>0</v>
      </c>
      <c r="AQ970" s="42">
        <f>IF(OR(AND(LEN(C970)&gt;0,LEN(B970)&gt;0,H970&lt;&gt;0),AND(LEN(C970)=0,LEN(B970)=0,H970=0)),0,"введены не все данные (графы Б, В, 9)")</f>
        <v>0</v>
      </c>
    </row>
    <row r="971" spans="1:43" ht="12.75" hidden="1" customHeight="1" x14ac:dyDescent="0.2">
      <c r="A971" s="34">
        <v>958</v>
      </c>
      <c r="B971" s="35"/>
      <c r="C971" s="35"/>
      <c r="D971" s="35"/>
      <c r="E971" s="35"/>
      <c r="F971" s="36"/>
      <c r="G971" s="37"/>
      <c r="H971" s="39">
        <f t="shared" si="179"/>
        <v>0</v>
      </c>
      <c r="I971" s="38"/>
      <c r="J971" s="38"/>
      <c r="K971" s="38"/>
      <c r="L971" s="38"/>
      <c r="M971" s="38"/>
      <c r="N971" s="38"/>
      <c r="O971" s="38"/>
      <c r="P971" s="38"/>
      <c r="Q971" s="38"/>
      <c r="R971" s="38"/>
      <c r="S971" s="38"/>
      <c r="T971" s="38"/>
      <c r="U971" s="38"/>
      <c r="V971" s="38"/>
      <c r="W971" s="37"/>
      <c r="Y971" s="40">
        <f t="shared" si="180"/>
        <v>958</v>
      </c>
      <c r="Z971" s="41" t="e">
        <f>IF($G$6="январь",ROUND(#REF!-#REF!,2),IF(#REF!&gt;=#REF!,0,ROUND(#REF!-#REF!,2)))</f>
        <v>#REF!</v>
      </c>
      <c r="AA971" s="32" t="e">
        <f>IF(#REF!&gt;#REF!,#REF!-#REF!,0)</f>
        <v>#REF!</v>
      </c>
      <c r="AB971" s="42" t="e">
        <f>IF($G$6="январь",ROUND(#REF!-#REF!,2),IF(#REF!&gt;=#REF!,0,ROUND(#REF!-#REF!,2)))</f>
        <v>#REF!</v>
      </c>
      <c r="AC971" s="32" t="e">
        <f>IF(#REF!&gt;#REF!,#REF!-#REF!,0)</f>
        <v>#REF!</v>
      </c>
      <c r="AD971" s="32">
        <f t="shared" si="170"/>
        <v>0</v>
      </c>
      <c r="AE971" s="41">
        <f t="shared" si="171"/>
        <v>0</v>
      </c>
      <c r="AF971" s="41">
        <f t="shared" si="172"/>
        <v>0</v>
      </c>
      <c r="AG971" s="41">
        <f t="shared" si="173"/>
        <v>0</v>
      </c>
      <c r="AH971" s="41">
        <f t="shared" si="174"/>
        <v>0</v>
      </c>
      <c r="AI971" s="41">
        <f t="shared" si="175"/>
        <v>0</v>
      </c>
      <c r="AJ971" s="41">
        <f t="shared" si="176"/>
        <v>0</v>
      </c>
      <c r="AK971" s="41">
        <f t="shared" si="177"/>
        <v>0</v>
      </c>
      <c r="AL971" s="41">
        <f t="shared" si="178"/>
        <v>0</v>
      </c>
      <c r="AN971" s="40">
        <f t="shared" si="181"/>
        <v>958</v>
      </c>
      <c r="AO97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1" s="42">
        <f>IF(B971="",0,IF(ISERROR(VLOOKUP(B971,LesName,1,FALSE)),"ошибка в наименовании",0))</f>
        <v>0</v>
      </c>
      <c r="AQ971" s="42">
        <f>IF(OR(AND(LEN(C971)&gt;0,LEN(B971)&gt;0,H971&lt;&gt;0),AND(LEN(C971)=0,LEN(B971)=0,H971=0)),0,"введены не все данные (графы Б, В, 9)")</f>
        <v>0</v>
      </c>
    </row>
    <row r="972" spans="1:43" hidden="1" x14ac:dyDescent="0.2">
      <c r="A972" s="34">
        <v>959</v>
      </c>
      <c r="B972" s="35"/>
      <c r="C972" s="35"/>
      <c r="D972" s="35"/>
      <c r="E972" s="35"/>
      <c r="F972" s="36"/>
      <c r="G972" s="37"/>
      <c r="H972" s="39">
        <f t="shared" si="179"/>
        <v>0</v>
      </c>
      <c r="I972" s="38"/>
      <c r="J972" s="38"/>
      <c r="K972" s="38"/>
      <c r="L972" s="38"/>
      <c r="M972" s="38"/>
      <c r="N972" s="38"/>
      <c r="O972" s="38"/>
      <c r="P972" s="38"/>
      <c r="Q972" s="38"/>
      <c r="R972" s="38"/>
      <c r="S972" s="38"/>
      <c r="T972" s="38"/>
      <c r="U972" s="38"/>
      <c r="V972" s="38"/>
      <c r="W972" s="37"/>
      <c r="Y972" s="40">
        <f t="shared" si="180"/>
        <v>959</v>
      </c>
      <c r="Z972" s="41" t="e">
        <f>IF($G$6="январь",ROUND(#REF!-#REF!,2),IF(#REF!&gt;=#REF!,0,ROUND(#REF!-#REF!,2)))</f>
        <v>#REF!</v>
      </c>
      <c r="AA972" s="32" t="e">
        <f>IF(#REF!&gt;#REF!,#REF!-#REF!,0)</f>
        <v>#REF!</v>
      </c>
      <c r="AB972" s="42" t="e">
        <f>IF($G$6="январь",ROUND(#REF!-#REF!,2),IF(#REF!&gt;=#REF!,0,ROUND(#REF!-#REF!,2)))</f>
        <v>#REF!</v>
      </c>
      <c r="AC972" s="32" t="e">
        <f>IF(#REF!&gt;#REF!,#REF!-#REF!,0)</f>
        <v>#REF!</v>
      </c>
      <c r="AD972" s="32">
        <f t="shared" si="170"/>
        <v>0</v>
      </c>
      <c r="AE972" s="41">
        <f t="shared" si="171"/>
        <v>0</v>
      </c>
      <c r="AF972" s="41">
        <f t="shared" si="172"/>
        <v>0</v>
      </c>
      <c r="AG972" s="41">
        <f t="shared" si="173"/>
        <v>0</v>
      </c>
      <c r="AH972" s="41">
        <f t="shared" si="174"/>
        <v>0</v>
      </c>
      <c r="AI972" s="41">
        <f t="shared" si="175"/>
        <v>0</v>
      </c>
      <c r="AJ972" s="41">
        <f t="shared" si="176"/>
        <v>0</v>
      </c>
      <c r="AK972" s="41">
        <f t="shared" si="177"/>
        <v>0</v>
      </c>
      <c r="AL972" s="41">
        <f t="shared" si="178"/>
        <v>0</v>
      </c>
      <c r="AN972" s="40">
        <f t="shared" si="181"/>
        <v>959</v>
      </c>
      <c r="AO97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2" s="42">
        <f>IF(B972="",0,IF(ISERROR(VLOOKUP(B972,LesName,1,FALSE)),"ошибка в наименовании",0))</f>
        <v>0</v>
      </c>
      <c r="AQ972" s="42">
        <f>IF(OR(AND(LEN(C972)&gt;0,LEN(B972)&gt;0,H972&lt;&gt;0),AND(LEN(C972)=0,LEN(B972)=0,H972=0)),0,"введены не все данные (графы Б, В, 9)")</f>
        <v>0</v>
      </c>
    </row>
    <row r="973" spans="1:43" hidden="1" x14ac:dyDescent="0.2">
      <c r="A973" s="34">
        <v>960</v>
      </c>
      <c r="B973" s="35"/>
      <c r="C973" s="35"/>
      <c r="D973" s="35"/>
      <c r="E973" s="35"/>
      <c r="F973" s="36"/>
      <c r="G973" s="37"/>
      <c r="H973" s="39">
        <f t="shared" si="179"/>
        <v>0</v>
      </c>
      <c r="I973" s="38"/>
      <c r="J973" s="38"/>
      <c r="K973" s="38"/>
      <c r="L973" s="38"/>
      <c r="M973" s="38"/>
      <c r="N973" s="38"/>
      <c r="O973" s="38"/>
      <c r="P973" s="38"/>
      <c r="Q973" s="38"/>
      <c r="R973" s="38"/>
      <c r="S973" s="38"/>
      <c r="T973" s="38"/>
      <c r="U973" s="38"/>
      <c r="V973" s="38"/>
      <c r="W973" s="37"/>
      <c r="Y973" s="40">
        <f t="shared" si="180"/>
        <v>960</v>
      </c>
      <c r="Z973" s="41" t="e">
        <f>IF($G$6="январь",ROUND(#REF!-#REF!,2),IF(#REF!&gt;=#REF!,0,ROUND(#REF!-#REF!,2)))</f>
        <v>#REF!</v>
      </c>
      <c r="AA973" s="32" t="e">
        <f>IF(#REF!&gt;#REF!,#REF!-#REF!,0)</f>
        <v>#REF!</v>
      </c>
      <c r="AB973" s="42" t="e">
        <f>IF($G$6="январь",ROUND(#REF!-#REF!,2),IF(#REF!&gt;=#REF!,0,ROUND(#REF!-#REF!,2)))</f>
        <v>#REF!</v>
      </c>
      <c r="AC973" s="32" t="e">
        <f>IF(#REF!&gt;#REF!,#REF!-#REF!,0)</f>
        <v>#REF!</v>
      </c>
      <c r="AD973" s="32">
        <f t="shared" ref="AD973:AD1013" si="182">IF(Q973&gt;H973,H973-Q973,0)</f>
        <v>0</v>
      </c>
      <c r="AE973" s="41">
        <f t="shared" ref="AE973:AE1013" si="183">IF(J973&gt;=K973,0,ROUND(J973-K973,2))</f>
        <v>0</v>
      </c>
      <c r="AF973" s="41">
        <f t="shared" ref="AF973:AF1013" si="184">IF(H973&gt;=L973,0,ROUND(H973-L973,2))</f>
        <v>0</v>
      </c>
      <c r="AG973" s="41">
        <f t="shared" ref="AG973:AG1013" si="185">IF(L973&gt;=M973+N973+O973,0,ROUND(L973-M973-N973-O973,2))</f>
        <v>0</v>
      </c>
      <c r="AH973" s="41">
        <f t="shared" ref="AH973:AH1013" si="186">IF(O973&gt;=P973,0,ROUND(O973-P973,2))</f>
        <v>0</v>
      </c>
      <c r="AI973" s="41">
        <f t="shared" ref="AI973:AI1013" si="187">IF(H973&gt;=R973,0,ROUND(H973-R973,2))</f>
        <v>0</v>
      </c>
      <c r="AJ973" s="41">
        <f t="shared" ref="AJ973:AJ1013" si="188">IF(R973&gt;=S973,0,ROUND(R973-S973,2))</f>
        <v>0</v>
      </c>
      <c r="AK973" s="41">
        <f t="shared" ref="AK973:AK1013" si="189">IF(S973&gt;=T973+U973,0,ROUND(S973-T973-U973,2))</f>
        <v>0</v>
      </c>
      <c r="AL973" s="41">
        <f t="shared" ref="AL973:AL1013" si="190">IF(T973&gt;=V973,0,ROUND(T973-V973,2))</f>
        <v>0</v>
      </c>
      <c r="AN973" s="40">
        <f t="shared" si="181"/>
        <v>960</v>
      </c>
      <c r="AO97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3" s="42">
        <f>IF(B973="",0,IF(ISERROR(VLOOKUP(B973,LesName,1,FALSE)),"ошибка в наименовании",0))</f>
        <v>0</v>
      </c>
      <c r="AQ973" s="42">
        <f>IF(OR(AND(LEN(C973)&gt;0,LEN(B973)&gt;0,H973&lt;&gt;0),AND(LEN(C973)=0,LEN(B973)=0,H973=0)),0,"введены не все данные (графы Б, В, 9)")</f>
        <v>0</v>
      </c>
    </row>
    <row r="974" spans="1:43" hidden="1" x14ac:dyDescent="0.2">
      <c r="A974" s="34">
        <v>961</v>
      </c>
      <c r="B974" s="35"/>
      <c r="C974" s="35"/>
      <c r="D974" s="35"/>
      <c r="E974" s="35"/>
      <c r="F974" s="36"/>
      <c r="G974" s="37"/>
      <c r="H974" s="39">
        <f t="shared" ref="H974:H1013" si="191">I974+J974</f>
        <v>0</v>
      </c>
      <c r="I974" s="38"/>
      <c r="J974" s="38"/>
      <c r="K974" s="38"/>
      <c r="L974" s="38"/>
      <c r="M974" s="38"/>
      <c r="N974" s="38"/>
      <c r="O974" s="38"/>
      <c r="P974" s="38"/>
      <c r="Q974" s="38"/>
      <c r="R974" s="38"/>
      <c r="S974" s="38"/>
      <c r="T974" s="38"/>
      <c r="U974" s="38"/>
      <c r="V974" s="38"/>
      <c r="W974" s="37"/>
      <c r="Y974" s="40">
        <f t="shared" ref="Y974:Y1013" si="192">A974</f>
        <v>961</v>
      </c>
      <c r="Z974" s="41" t="e">
        <f>IF($G$6="январь",ROUND(#REF!-#REF!,2),IF(#REF!&gt;=#REF!,0,ROUND(#REF!-#REF!,2)))</f>
        <v>#REF!</v>
      </c>
      <c r="AA974" s="32" t="e">
        <f>IF(#REF!&gt;#REF!,#REF!-#REF!,0)</f>
        <v>#REF!</v>
      </c>
      <c r="AB974" s="42" t="e">
        <f>IF($G$6="январь",ROUND(#REF!-#REF!,2),IF(#REF!&gt;=#REF!,0,ROUND(#REF!-#REF!,2)))</f>
        <v>#REF!</v>
      </c>
      <c r="AC974" s="32" t="e">
        <f>IF(#REF!&gt;#REF!,#REF!-#REF!,0)</f>
        <v>#REF!</v>
      </c>
      <c r="AD974" s="32">
        <f t="shared" si="182"/>
        <v>0</v>
      </c>
      <c r="AE974" s="41">
        <f t="shared" si="183"/>
        <v>0</v>
      </c>
      <c r="AF974" s="41">
        <f t="shared" si="184"/>
        <v>0</v>
      </c>
      <c r="AG974" s="41">
        <f t="shared" si="185"/>
        <v>0</v>
      </c>
      <c r="AH974" s="41">
        <f t="shared" si="186"/>
        <v>0</v>
      </c>
      <c r="AI974" s="41">
        <f t="shared" si="187"/>
        <v>0</v>
      </c>
      <c r="AJ974" s="41">
        <f t="shared" si="188"/>
        <v>0</v>
      </c>
      <c r="AK974" s="41">
        <f t="shared" si="189"/>
        <v>0</v>
      </c>
      <c r="AL974" s="41">
        <f t="shared" si="190"/>
        <v>0</v>
      </c>
      <c r="AN974" s="40">
        <f t="shared" ref="AN974:AN1013" si="193">A974</f>
        <v>961</v>
      </c>
      <c r="AO97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4" s="42">
        <f>IF(B974="",0,IF(ISERROR(VLOOKUP(B974,LesName,1,FALSE)),"ошибка в наименовании",0))</f>
        <v>0</v>
      </c>
      <c r="AQ974" s="42">
        <f>IF(OR(AND(LEN(C974)&gt;0,LEN(B974)&gt;0,H974&lt;&gt;0),AND(LEN(C974)=0,LEN(B974)=0,H974=0)),0,"введены не все данные (графы Б, В, 9)")</f>
        <v>0</v>
      </c>
    </row>
    <row r="975" spans="1:43" hidden="1" x14ac:dyDescent="0.2">
      <c r="A975" s="34">
        <v>962</v>
      </c>
      <c r="B975" s="35"/>
      <c r="C975" s="35"/>
      <c r="D975" s="35"/>
      <c r="E975" s="35"/>
      <c r="F975" s="36"/>
      <c r="G975" s="37"/>
      <c r="H975" s="39">
        <f t="shared" si="191"/>
        <v>0</v>
      </c>
      <c r="I975" s="38"/>
      <c r="J975" s="38"/>
      <c r="K975" s="38"/>
      <c r="L975" s="38"/>
      <c r="M975" s="38"/>
      <c r="N975" s="38"/>
      <c r="O975" s="38"/>
      <c r="P975" s="38"/>
      <c r="Q975" s="38"/>
      <c r="R975" s="38"/>
      <c r="S975" s="38"/>
      <c r="T975" s="38"/>
      <c r="U975" s="38"/>
      <c r="V975" s="38"/>
      <c r="W975" s="37"/>
      <c r="Y975" s="40">
        <f t="shared" si="192"/>
        <v>962</v>
      </c>
      <c r="Z975" s="41" t="e">
        <f>IF($G$6="январь",ROUND(#REF!-#REF!,2),IF(#REF!&gt;=#REF!,0,ROUND(#REF!-#REF!,2)))</f>
        <v>#REF!</v>
      </c>
      <c r="AA975" s="32" t="e">
        <f>IF(#REF!&gt;#REF!,#REF!-#REF!,0)</f>
        <v>#REF!</v>
      </c>
      <c r="AB975" s="42" t="e">
        <f>IF($G$6="январь",ROUND(#REF!-#REF!,2),IF(#REF!&gt;=#REF!,0,ROUND(#REF!-#REF!,2)))</f>
        <v>#REF!</v>
      </c>
      <c r="AC975" s="32" t="e">
        <f>IF(#REF!&gt;#REF!,#REF!-#REF!,0)</f>
        <v>#REF!</v>
      </c>
      <c r="AD975" s="32">
        <f t="shared" si="182"/>
        <v>0</v>
      </c>
      <c r="AE975" s="41">
        <f t="shared" si="183"/>
        <v>0</v>
      </c>
      <c r="AF975" s="41">
        <f t="shared" si="184"/>
        <v>0</v>
      </c>
      <c r="AG975" s="41">
        <f t="shared" si="185"/>
        <v>0</v>
      </c>
      <c r="AH975" s="41">
        <f t="shared" si="186"/>
        <v>0</v>
      </c>
      <c r="AI975" s="41">
        <f t="shared" si="187"/>
        <v>0</v>
      </c>
      <c r="AJ975" s="41">
        <f t="shared" si="188"/>
        <v>0</v>
      </c>
      <c r="AK975" s="41">
        <f t="shared" si="189"/>
        <v>0</v>
      </c>
      <c r="AL975" s="41">
        <f t="shared" si="190"/>
        <v>0</v>
      </c>
      <c r="AN975" s="40">
        <f t="shared" si="193"/>
        <v>962</v>
      </c>
      <c r="AO97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5" s="42">
        <f>IF(B975="",0,IF(ISERROR(VLOOKUP(B975,LesName,1,FALSE)),"ошибка в наименовании",0))</f>
        <v>0</v>
      </c>
      <c r="AQ975" s="42">
        <f>IF(OR(AND(LEN(C975)&gt;0,LEN(B975)&gt;0,H975&lt;&gt;0),AND(LEN(C975)=0,LEN(B975)=0,H975=0)),0,"введены не все данные (графы Б, В, 9)")</f>
        <v>0</v>
      </c>
    </row>
    <row r="976" spans="1:43" hidden="1" x14ac:dyDescent="0.2">
      <c r="A976" s="34">
        <v>963</v>
      </c>
      <c r="B976" s="35"/>
      <c r="C976" s="35"/>
      <c r="D976" s="35"/>
      <c r="E976" s="35"/>
      <c r="F976" s="36"/>
      <c r="G976" s="37"/>
      <c r="H976" s="39">
        <f t="shared" si="191"/>
        <v>0</v>
      </c>
      <c r="I976" s="38"/>
      <c r="J976" s="38"/>
      <c r="K976" s="38"/>
      <c r="L976" s="38"/>
      <c r="M976" s="38"/>
      <c r="N976" s="38"/>
      <c r="O976" s="38"/>
      <c r="P976" s="38"/>
      <c r="Q976" s="38"/>
      <c r="R976" s="38"/>
      <c r="S976" s="38"/>
      <c r="T976" s="38"/>
      <c r="U976" s="38"/>
      <c r="V976" s="38"/>
      <c r="W976" s="37"/>
      <c r="Y976" s="40">
        <f t="shared" si="192"/>
        <v>963</v>
      </c>
      <c r="Z976" s="41" t="e">
        <f>IF($G$6="январь",ROUND(#REF!-#REF!,2),IF(#REF!&gt;=#REF!,0,ROUND(#REF!-#REF!,2)))</f>
        <v>#REF!</v>
      </c>
      <c r="AA976" s="32" t="e">
        <f>IF(#REF!&gt;#REF!,#REF!-#REF!,0)</f>
        <v>#REF!</v>
      </c>
      <c r="AB976" s="42" t="e">
        <f>IF($G$6="январь",ROUND(#REF!-#REF!,2),IF(#REF!&gt;=#REF!,0,ROUND(#REF!-#REF!,2)))</f>
        <v>#REF!</v>
      </c>
      <c r="AC976" s="32" t="e">
        <f>IF(#REF!&gt;#REF!,#REF!-#REF!,0)</f>
        <v>#REF!</v>
      </c>
      <c r="AD976" s="32">
        <f t="shared" si="182"/>
        <v>0</v>
      </c>
      <c r="AE976" s="41">
        <f t="shared" si="183"/>
        <v>0</v>
      </c>
      <c r="AF976" s="41">
        <f t="shared" si="184"/>
        <v>0</v>
      </c>
      <c r="AG976" s="41">
        <f t="shared" si="185"/>
        <v>0</v>
      </c>
      <c r="AH976" s="41">
        <f t="shared" si="186"/>
        <v>0</v>
      </c>
      <c r="AI976" s="41">
        <f t="shared" si="187"/>
        <v>0</v>
      </c>
      <c r="AJ976" s="41">
        <f t="shared" si="188"/>
        <v>0</v>
      </c>
      <c r="AK976" s="41">
        <f t="shared" si="189"/>
        <v>0</v>
      </c>
      <c r="AL976" s="41">
        <f t="shared" si="190"/>
        <v>0</v>
      </c>
      <c r="AN976" s="40">
        <f t="shared" si="193"/>
        <v>963</v>
      </c>
      <c r="AO97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6" s="42">
        <f>IF(B976="",0,IF(ISERROR(VLOOKUP(B976,LesName,1,FALSE)),"ошибка в наименовании",0))</f>
        <v>0</v>
      </c>
      <c r="AQ976" s="42">
        <f>IF(OR(AND(LEN(C976)&gt;0,LEN(B976)&gt;0,H976&lt;&gt;0),AND(LEN(C976)=0,LEN(B976)=0,H976=0)),0,"введены не все данные (графы Б, В, 9)")</f>
        <v>0</v>
      </c>
    </row>
    <row r="977" spans="1:43" hidden="1" x14ac:dyDescent="0.2">
      <c r="A977" s="34">
        <v>964</v>
      </c>
      <c r="B977" s="35"/>
      <c r="C977" s="35"/>
      <c r="D977" s="35"/>
      <c r="E977" s="35"/>
      <c r="F977" s="36"/>
      <c r="G977" s="37"/>
      <c r="H977" s="39">
        <f t="shared" si="191"/>
        <v>0</v>
      </c>
      <c r="I977" s="38"/>
      <c r="J977" s="38"/>
      <c r="K977" s="38"/>
      <c r="L977" s="38"/>
      <c r="M977" s="38"/>
      <c r="N977" s="38"/>
      <c r="O977" s="38"/>
      <c r="P977" s="38"/>
      <c r="Q977" s="38"/>
      <c r="R977" s="38"/>
      <c r="S977" s="38"/>
      <c r="T977" s="38"/>
      <c r="U977" s="38"/>
      <c r="V977" s="38"/>
      <c r="W977" s="37"/>
      <c r="Y977" s="40">
        <f t="shared" si="192"/>
        <v>964</v>
      </c>
      <c r="Z977" s="41" t="e">
        <f>IF($G$6="январь",ROUND(#REF!-#REF!,2),IF(#REF!&gt;=#REF!,0,ROUND(#REF!-#REF!,2)))</f>
        <v>#REF!</v>
      </c>
      <c r="AA977" s="32" t="e">
        <f>IF(#REF!&gt;#REF!,#REF!-#REF!,0)</f>
        <v>#REF!</v>
      </c>
      <c r="AB977" s="42" t="e">
        <f>IF($G$6="январь",ROUND(#REF!-#REF!,2),IF(#REF!&gt;=#REF!,0,ROUND(#REF!-#REF!,2)))</f>
        <v>#REF!</v>
      </c>
      <c r="AC977" s="32" t="e">
        <f>IF(#REF!&gt;#REF!,#REF!-#REF!,0)</f>
        <v>#REF!</v>
      </c>
      <c r="AD977" s="32">
        <f t="shared" si="182"/>
        <v>0</v>
      </c>
      <c r="AE977" s="41">
        <f t="shared" si="183"/>
        <v>0</v>
      </c>
      <c r="AF977" s="41">
        <f t="shared" si="184"/>
        <v>0</v>
      </c>
      <c r="AG977" s="41">
        <f t="shared" si="185"/>
        <v>0</v>
      </c>
      <c r="AH977" s="41">
        <f t="shared" si="186"/>
        <v>0</v>
      </c>
      <c r="AI977" s="41">
        <f t="shared" si="187"/>
        <v>0</v>
      </c>
      <c r="AJ977" s="41">
        <f t="shared" si="188"/>
        <v>0</v>
      </c>
      <c r="AK977" s="41">
        <f t="shared" si="189"/>
        <v>0</v>
      </c>
      <c r="AL977" s="41">
        <f t="shared" si="190"/>
        <v>0</v>
      </c>
      <c r="AN977" s="40">
        <f t="shared" si="193"/>
        <v>964</v>
      </c>
      <c r="AO97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7" s="42">
        <f>IF(B977="",0,IF(ISERROR(VLOOKUP(B977,LesName,1,FALSE)),"ошибка в наименовании",0))</f>
        <v>0</v>
      </c>
      <c r="AQ977" s="42">
        <f>IF(OR(AND(LEN(C977)&gt;0,LEN(B977)&gt;0,H977&lt;&gt;0),AND(LEN(C977)=0,LEN(B977)=0,H977=0)),0,"введены не все данные (графы Б, В, 9)")</f>
        <v>0</v>
      </c>
    </row>
    <row r="978" spans="1:43" hidden="1" x14ac:dyDescent="0.2">
      <c r="A978" s="34">
        <v>965</v>
      </c>
      <c r="B978" s="35"/>
      <c r="C978" s="35"/>
      <c r="D978" s="35"/>
      <c r="E978" s="35"/>
      <c r="F978" s="36"/>
      <c r="G978" s="37"/>
      <c r="H978" s="39">
        <f t="shared" si="191"/>
        <v>0</v>
      </c>
      <c r="I978" s="38"/>
      <c r="J978" s="38"/>
      <c r="K978" s="38"/>
      <c r="L978" s="38"/>
      <c r="M978" s="38"/>
      <c r="N978" s="38"/>
      <c r="O978" s="38"/>
      <c r="P978" s="38"/>
      <c r="Q978" s="38"/>
      <c r="R978" s="38"/>
      <c r="S978" s="38"/>
      <c r="T978" s="38"/>
      <c r="U978" s="38"/>
      <c r="V978" s="38"/>
      <c r="W978" s="37"/>
      <c r="Y978" s="40">
        <f t="shared" si="192"/>
        <v>965</v>
      </c>
      <c r="Z978" s="41" t="e">
        <f>IF($G$6="январь",ROUND(#REF!-#REF!,2),IF(#REF!&gt;=#REF!,0,ROUND(#REF!-#REF!,2)))</f>
        <v>#REF!</v>
      </c>
      <c r="AA978" s="32" t="e">
        <f>IF(#REF!&gt;#REF!,#REF!-#REF!,0)</f>
        <v>#REF!</v>
      </c>
      <c r="AB978" s="42" t="e">
        <f>IF($G$6="январь",ROUND(#REF!-#REF!,2),IF(#REF!&gt;=#REF!,0,ROUND(#REF!-#REF!,2)))</f>
        <v>#REF!</v>
      </c>
      <c r="AC978" s="32" t="e">
        <f>IF(#REF!&gt;#REF!,#REF!-#REF!,0)</f>
        <v>#REF!</v>
      </c>
      <c r="AD978" s="32">
        <f t="shared" si="182"/>
        <v>0</v>
      </c>
      <c r="AE978" s="41">
        <f t="shared" si="183"/>
        <v>0</v>
      </c>
      <c r="AF978" s="41">
        <f t="shared" si="184"/>
        <v>0</v>
      </c>
      <c r="AG978" s="41">
        <f t="shared" si="185"/>
        <v>0</v>
      </c>
      <c r="AH978" s="41">
        <f t="shared" si="186"/>
        <v>0</v>
      </c>
      <c r="AI978" s="41">
        <f t="shared" si="187"/>
        <v>0</v>
      </c>
      <c r="AJ978" s="41">
        <f t="shared" si="188"/>
        <v>0</v>
      </c>
      <c r="AK978" s="41">
        <f t="shared" si="189"/>
        <v>0</v>
      </c>
      <c r="AL978" s="41">
        <f t="shared" si="190"/>
        <v>0</v>
      </c>
      <c r="AN978" s="40">
        <f t="shared" si="193"/>
        <v>965</v>
      </c>
      <c r="AO97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8" s="42">
        <f>IF(B978="",0,IF(ISERROR(VLOOKUP(B978,LesName,1,FALSE)),"ошибка в наименовании",0))</f>
        <v>0</v>
      </c>
      <c r="AQ978" s="42">
        <f>IF(OR(AND(LEN(C978)&gt;0,LEN(B978)&gt;0,H978&lt;&gt;0),AND(LEN(C978)=0,LEN(B978)=0,H978=0)),0,"введены не все данные (графы Б, В, 9)")</f>
        <v>0</v>
      </c>
    </row>
    <row r="979" spans="1:43" hidden="1" x14ac:dyDescent="0.2">
      <c r="A979" s="34">
        <v>966</v>
      </c>
      <c r="B979" s="35"/>
      <c r="C979" s="35"/>
      <c r="D979" s="35"/>
      <c r="E979" s="35"/>
      <c r="F979" s="36"/>
      <c r="G979" s="37"/>
      <c r="H979" s="39">
        <f t="shared" si="191"/>
        <v>0</v>
      </c>
      <c r="I979" s="38"/>
      <c r="J979" s="38"/>
      <c r="K979" s="38"/>
      <c r="L979" s="38"/>
      <c r="M979" s="38"/>
      <c r="N979" s="38"/>
      <c r="O979" s="38"/>
      <c r="P979" s="38"/>
      <c r="Q979" s="38"/>
      <c r="R979" s="38"/>
      <c r="S979" s="38"/>
      <c r="T979" s="38"/>
      <c r="U979" s="38"/>
      <c r="V979" s="38"/>
      <c r="W979" s="37"/>
      <c r="Y979" s="40">
        <f t="shared" si="192"/>
        <v>966</v>
      </c>
      <c r="Z979" s="41" t="e">
        <f>IF($G$6="январь",ROUND(#REF!-#REF!,2),IF(#REF!&gt;=#REF!,0,ROUND(#REF!-#REF!,2)))</f>
        <v>#REF!</v>
      </c>
      <c r="AA979" s="32" t="e">
        <f>IF(#REF!&gt;#REF!,#REF!-#REF!,0)</f>
        <v>#REF!</v>
      </c>
      <c r="AB979" s="42" t="e">
        <f>IF($G$6="январь",ROUND(#REF!-#REF!,2),IF(#REF!&gt;=#REF!,0,ROUND(#REF!-#REF!,2)))</f>
        <v>#REF!</v>
      </c>
      <c r="AC979" s="32" t="e">
        <f>IF(#REF!&gt;#REF!,#REF!-#REF!,0)</f>
        <v>#REF!</v>
      </c>
      <c r="AD979" s="32">
        <f t="shared" si="182"/>
        <v>0</v>
      </c>
      <c r="AE979" s="41">
        <f t="shared" si="183"/>
        <v>0</v>
      </c>
      <c r="AF979" s="41">
        <f t="shared" si="184"/>
        <v>0</v>
      </c>
      <c r="AG979" s="41">
        <f t="shared" si="185"/>
        <v>0</v>
      </c>
      <c r="AH979" s="41">
        <f t="shared" si="186"/>
        <v>0</v>
      </c>
      <c r="AI979" s="41">
        <f t="shared" si="187"/>
        <v>0</v>
      </c>
      <c r="AJ979" s="41">
        <f t="shared" si="188"/>
        <v>0</v>
      </c>
      <c r="AK979" s="41">
        <f t="shared" si="189"/>
        <v>0</v>
      </c>
      <c r="AL979" s="41">
        <f t="shared" si="190"/>
        <v>0</v>
      </c>
      <c r="AN979" s="40">
        <f t="shared" si="193"/>
        <v>966</v>
      </c>
      <c r="AO97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79" s="42">
        <f>IF(B979="",0,IF(ISERROR(VLOOKUP(B979,LesName,1,FALSE)),"ошибка в наименовании",0))</f>
        <v>0</v>
      </c>
      <c r="AQ979" s="42">
        <f>IF(OR(AND(LEN(C979)&gt;0,LEN(B979)&gt;0,H979&lt;&gt;0),AND(LEN(C979)=0,LEN(B979)=0,H979=0)),0,"введены не все данные (графы Б, В, 9)")</f>
        <v>0</v>
      </c>
    </row>
    <row r="980" spans="1:43" hidden="1" x14ac:dyDescent="0.2">
      <c r="A980" s="34">
        <v>967</v>
      </c>
      <c r="B980" s="35"/>
      <c r="C980" s="35"/>
      <c r="D980" s="35"/>
      <c r="E980" s="35"/>
      <c r="F980" s="36"/>
      <c r="G980" s="37"/>
      <c r="H980" s="39">
        <f t="shared" si="191"/>
        <v>0</v>
      </c>
      <c r="I980" s="38"/>
      <c r="J980" s="38"/>
      <c r="K980" s="38"/>
      <c r="L980" s="38"/>
      <c r="M980" s="38"/>
      <c r="N980" s="38"/>
      <c r="O980" s="38"/>
      <c r="P980" s="38"/>
      <c r="Q980" s="38"/>
      <c r="R980" s="38"/>
      <c r="S980" s="38"/>
      <c r="T980" s="38"/>
      <c r="U980" s="38"/>
      <c r="V980" s="38"/>
      <c r="W980" s="37"/>
      <c r="Y980" s="40">
        <f t="shared" si="192"/>
        <v>967</v>
      </c>
      <c r="Z980" s="41" t="e">
        <f>IF($G$6="январь",ROUND(#REF!-#REF!,2),IF(#REF!&gt;=#REF!,0,ROUND(#REF!-#REF!,2)))</f>
        <v>#REF!</v>
      </c>
      <c r="AA980" s="32" t="e">
        <f>IF(#REF!&gt;#REF!,#REF!-#REF!,0)</f>
        <v>#REF!</v>
      </c>
      <c r="AB980" s="42" t="e">
        <f>IF($G$6="январь",ROUND(#REF!-#REF!,2),IF(#REF!&gt;=#REF!,0,ROUND(#REF!-#REF!,2)))</f>
        <v>#REF!</v>
      </c>
      <c r="AC980" s="32" t="e">
        <f>IF(#REF!&gt;#REF!,#REF!-#REF!,0)</f>
        <v>#REF!</v>
      </c>
      <c r="AD980" s="32">
        <f t="shared" si="182"/>
        <v>0</v>
      </c>
      <c r="AE980" s="41">
        <f t="shared" si="183"/>
        <v>0</v>
      </c>
      <c r="AF980" s="41">
        <f t="shared" si="184"/>
        <v>0</v>
      </c>
      <c r="AG980" s="41">
        <f t="shared" si="185"/>
        <v>0</v>
      </c>
      <c r="AH980" s="41">
        <f t="shared" si="186"/>
        <v>0</v>
      </c>
      <c r="AI980" s="41">
        <f t="shared" si="187"/>
        <v>0</v>
      </c>
      <c r="AJ980" s="41">
        <f t="shared" si="188"/>
        <v>0</v>
      </c>
      <c r="AK980" s="41">
        <f t="shared" si="189"/>
        <v>0</v>
      </c>
      <c r="AL980" s="41">
        <f t="shared" si="190"/>
        <v>0</v>
      </c>
      <c r="AN980" s="40">
        <f t="shared" si="193"/>
        <v>967</v>
      </c>
      <c r="AO98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0" s="42">
        <f>IF(B980="",0,IF(ISERROR(VLOOKUP(B980,LesName,1,FALSE)),"ошибка в наименовании",0))</f>
        <v>0</v>
      </c>
      <c r="AQ980" s="42">
        <f>IF(OR(AND(LEN(C980)&gt;0,LEN(B980)&gt;0,H980&lt;&gt;0),AND(LEN(C980)=0,LEN(B980)=0,H980=0)),0,"введены не все данные (графы Б, В, 9)")</f>
        <v>0</v>
      </c>
    </row>
    <row r="981" spans="1:43" hidden="1" x14ac:dyDescent="0.2">
      <c r="A981" s="34">
        <v>968</v>
      </c>
      <c r="B981" s="35"/>
      <c r="C981" s="35"/>
      <c r="D981" s="35"/>
      <c r="E981" s="35"/>
      <c r="F981" s="36"/>
      <c r="G981" s="37"/>
      <c r="H981" s="39">
        <f t="shared" si="191"/>
        <v>0</v>
      </c>
      <c r="I981" s="38"/>
      <c r="J981" s="38"/>
      <c r="K981" s="38"/>
      <c r="L981" s="38"/>
      <c r="M981" s="38"/>
      <c r="N981" s="38"/>
      <c r="O981" s="38"/>
      <c r="P981" s="38"/>
      <c r="Q981" s="38"/>
      <c r="R981" s="38"/>
      <c r="S981" s="38"/>
      <c r="T981" s="38"/>
      <c r="U981" s="38"/>
      <c r="V981" s="38"/>
      <c r="W981" s="37"/>
      <c r="Y981" s="40">
        <f t="shared" si="192"/>
        <v>968</v>
      </c>
      <c r="Z981" s="41" t="e">
        <f>IF($G$6="январь",ROUND(#REF!-#REF!,2),IF(#REF!&gt;=#REF!,0,ROUND(#REF!-#REF!,2)))</f>
        <v>#REF!</v>
      </c>
      <c r="AA981" s="32" t="e">
        <f>IF(#REF!&gt;#REF!,#REF!-#REF!,0)</f>
        <v>#REF!</v>
      </c>
      <c r="AB981" s="42" t="e">
        <f>IF($G$6="январь",ROUND(#REF!-#REF!,2),IF(#REF!&gt;=#REF!,0,ROUND(#REF!-#REF!,2)))</f>
        <v>#REF!</v>
      </c>
      <c r="AC981" s="32" t="e">
        <f>IF(#REF!&gt;#REF!,#REF!-#REF!,0)</f>
        <v>#REF!</v>
      </c>
      <c r="AD981" s="32">
        <f t="shared" si="182"/>
        <v>0</v>
      </c>
      <c r="AE981" s="41">
        <f t="shared" si="183"/>
        <v>0</v>
      </c>
      <c r="AF981" s="41">
        <f t="shared" si="184"/>
        <v>0</v>
      </c>
      <c r="AG981" s="41">
        <f t="shared" si="185"/>
        <v>0</v>
      </c>
      <c r="AH981" s="41">
        <f t="shared" si="186"/>
        <v>0</v>
      </c>
      <c r="AI981" s="41">
        <f t="shared" si="187"/>
        <v>0</v>
      </c>
      <c r="AJ981" s="41">
        <f t="shared" si="188"/>
        <v>0</v>
      </c>
      <c r="AK981" s="41">
        <f t="shared" si="189"/>
        <v>0</v>
      </c>
      <c r="AL981" s="41">
        <f t="shared" si="190"/>
        <v>0</v>
      </c>
      <c r="AN981" s="40">
        <f t="shared" si="193"/>
        <v>968</v>
      </c>
      <c r="AO98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1" s="42">
        <f>IF(B981="",0,IF(ISERROR(VLOOKUP(B981,LesName,1,FALSE)),"ошибка в наименовании",0))</f>
        <v>0</v>
      </c>
      <c r="AQ981" s="42">
        <f>IF(OR(AND(LEN(C981)&gt;0,LEN(B981)&gt;0,H981&lt;&gt;0),AND(LEN(C981)=0,LEN(B981)=0,H981=0)),0,"введены не все данные (графы Б, В, 9)")</f>
        <v>0</v>
      </c>
    </row>
    <row r="982" spans="1:43" hidden="1" x14ac:dyDescent="0.2">
      <c r="A982" s="34">
        <v>969</v>
      </c>
      <c r="B982" s="35"/>
      <c r="C982" s="35"/>
      <c r="D982" s="35"/>
      <c r="E982" s="35"/>
      <c r="F982" s="36"/>
      <c r="G982" s="37"/>
      <c r="H982" s="39">
        <f t="shared" si="191"/>
        <v>0</v>
      </c>
      <c r="I982" s="38"/>
      <c r="J982" s="38"/>
      <c r="K982" s="38"/>
      <c r="L982" s="38"/>
      <c r="M982" s="38"/>
      <c r="N982" s="38"/>
      <c r="O982" s="38"/>
      <c r="P982" s="38"/>
      <c r="Q982" s="38"/>
      <c r="R982" s="38"/>
      <c r="S982" s="38"/>
      <c r="T982" s="38"/>
      <c r="U982" s="38"/>
      <c r="V982" s="38"/>
      <c r="W982" s="37"/>
      <c r="Y982" s="40">
        <f t="shared" si="192"/>
        <v>969</v>
      </c>
      <c r="Z982" s="41" t="e">
        <f>IF($G$6="январь",ROUND(#REF!-#REF!,2),IF(#REF!&gt;=#REF!,0,ROUND(#REF!-#REF!,2)))</f>
        <v>#REF!</v>
      </c>
      <c r="AA982" s="32" t="e">
        <f>IF(#REF!&gt;#REF!,#REF!-#REF!,0)</f>
        <v>#REF!</v>
      </c>
      <c r="AB982" s="42" t="e">
        <f>IF($G$6="январь",ROUND(#REF!-#REF!,2),IF(#REF!&gt;=#REF!,0,ROUND(#REF!-#REF!,2)))</f>
        <v>#REF!</v>
      </c>
      <c r="AC982" s="32" t="e">
        <f>IF(#REF!&gt;#REF!,#REF!-#REF!,0)</f>
        <v>#REF!</v>
      </c>
      <c r="AD982" s="32">
        <f t="shared" si="182"/>
        <v>0</v>
      </c>
      <c r="AE982" s="41">
        <f t="shared" si="183"/>
        <v>0</v>
      </c>
      <c r="AF982" s="41">
        <f t="shared" si="184"/>
        <v>0</v>
      </c>
      <c r="AG982" s="41">
        <f t="shared" si="185"/>
        <v>0</v>
      </c>
      <c r="AH982" s="41">
        <f t="shared" si="186"/>
        <v>0</v>
      </c>
      <c r="AI982" s="41">
        <f t="shared" si="187"/>
        <v>0</v>
      </c>
      <c r="AJ982" s="41">
        <f t="shared" si="188"/>
        <v>0</v>
      </c>
      <c r="AK982" s="41">
        <f t="shared" si="189"/>
        <v>0</v>
      </c>
      <c r="AL982" s="41">
        <f t="shared" si="190"/>
        <v>0</v>
      </c>
      <c r="AN982" s="40">
        <f t="shared" si="193"/>
        <v>969</v>
      </c>
      <c r="AO98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2" s="42">
        <f>IF(B982="",0,IF(ISERROR(VLOOKUP(B982,LesName,1,FALSE)),"ошибка в наименовании",0))</f>
        <v>0</v>
      </c>
      <c r="AQ982" s="42">
        <f>IF(OR(AND(LEN(C982)&gt;0,LEN(B982)&gt;0,H982&lt;&gt;0),AND(LEN(C982)=0,LEN(B982)=0,H982=0)),0,"введены не все данные (графы Б, В, 9)")</f>
        <v>0</v>
      </c>
    </row>
    <row r="983" spans="1:43" hidden="1" x14ac:dyDescent="0.2">
      <c r="A983" s="34">
        <v>970</v>
      </c>
      <c r="B983" s="35"/>
      <c r="C983" s="35"/>
      <c r="D983" s="35"/>
      <c r="E983" s="35"/>
      <c r="F983" s="36"/>
      <c r="G983" s="37"/>
      <c r="H983" s="39">
        <f t="shared" si="191"/>
        <v>0</v>
      </c>
      <c r="I983" s="38"/>
      <c r="J983" s="38"/>
      <c r="K983" s="38"/>
      <c r="L983" s="38"/>
      <c r="M983" s="38"/>
      <c r="N983" s="38"/>
      <c r="O983" s="38"/>
      <c r="P983" s="38"/>
      <c r="Q983" s="38"/>
      <c r="R983" s="38"/>
      <c r="S983" s="38"/>
      <c r="T983" s="38"/>
      <c r="U983" s="38"/>
      <c r="V983" s="38"/>
      <c r="W983" s="37"/>
      <c r="Y983" s="40">
        <f t="shared" si="192"/>
        <v>970</v>
      </c>
      <c r="Z983" s="41" t="e">
        <f>IF($G$6="январь",ROUND(#REF!-#REF!,2),IF(#REF!&gt;=#REF!,0,ROUND(#REF!-#REF!,2)))</f>
        <v>#REF!</v>
      </c>
      <c r="AA983" s="32" t="e">
        <f>IF(#REF!&gt;#REF!,#REF!-#REF!,0)</f>
        <v>#REF!</v>
      </c>
      <c r="AB983" s="42" t="e">
        <f>IF($G$6="январь",ROUND(#REF!-#REF!,2),IF(#REF!&gt;=#REF!,0,ROUND(#REF!-#REF!,2)))</f>
        <v>#REF!</v>
      </c>
      <c r="AC983" s="32" t="e">
        <f>IF(#REF!&gt;#REF!,#REF!-#REF!,0)</f>
        <v>#REF!</v>
      </c>
      <c r="AD983" s="32">
        <f t="shared" si="182"/>
        <v>0</v>
      </c>
      <c r="AE983" s="41">
        <f t="shared" si="183"/>
        <v>0</v>
      </c>
      <c r="AF983" s="41">
        <f t="shared" si="184"/>
        <v>0</v>
      </c>
      <c r="AG983" s="41">
        <f t="shared" si="185"/>
        <v>0</v>
      </c>
      <c r="AH983" s="41">
        <f t="shared" si="186"/>
        <v>0</v>
      </c>
      <c r="AI983" s="41">
        <f t="shared" si="187"/>
        <v>0</v>
      </c>
      <c r="AJ983" s="41">
        <f t="shared" si="188"/>
        <v>0</v>
      </c>
      <c r="AK983" s="41">
        <f t="shared" si="189"/>
        <v>0</v>
      </c>
      <c r="AL983" s="41">
        <f t="shared" si="190"/>
        <v>0</v>
      </c>
      <c r="AN983" s="40">
        <f t="shared" si="193"/>
        <v>970</v>
      </c>
      <c r="AO98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3" s="42">
        <f>IF(B983="",0,IF(ISERROR(VLOOKUP(B983,LesName,1,FALSE)),"ошибка в наименовании",0))</f>
        <v>0</v>
      </c>
      <c r="AQ983" s="42">
        <f>IF(OR(AND(LEN(C983)&gt;0,LEN(B983)&gt;0,H983&lt;&gt;0),AND(LEN(C983)=0,LEN(B983)=0,H983=0)),0,"введены не все данные (графы Б, В, 9)")</f>
        <v>0</v>
      </c>
    </row>
    <row r="984" spans="1:43" hidden="1" x14ac:dyDescent="0.2">
      <c r="A984" s="34">
        <v>971</v>
      </c>
      <c r="B984" s="35"/>
      <c r="C984" s="35"/>
      <c r="D984" s="35"/>
      <c r="E984" s="35"/>
      <c r="F984" s="36"/>
      <c r="G984" s="37"/>
      <c r="H984" s="39">
        <f t="shared" si="191"/>
        <v>0</v>
      </c>
      <c r="I984" s="38"/>
      <c r="J984" s="38"/>
      <c r="K984" s="38"/>
      <c r="L984" s="38"/>
      <c r="M984" s="38"/>
      <c r="N984" s="38"/>
      <c r="O984" s="38"/>
      <c r="P984" s="38"/>
      <c r="Q984" s="38"/>
      <c r="R984" s="38"/>
      <c r="S984" s="38"/>
      <c r="T984" s="38"/>
      <c r="U984" s="38"/>
      <c r="V984" s="38"/>
      <c r="W984" s="37"/>
      <c r="Y984" s="40">
        <f t="shared" si="192"/>
        <v>971</v>
      </c>
      <c r="Z984" s="41" t="e">
        <f>IF($G$6="январь",ROUND(#REF!-#REF!,2),IF(#REF!&gt;=#REF!,0,ROUND(#REF!-#REF!,2)))</f>
        <v>#REF!</v>
      </c>
      <c r="AA984" s="32" t="e">
        <f>IF(#REF!&gt;#REF!,#REF!-#REF!,0)</f>
        <v>#REF!</v>
      </c>
      <c r="AB984" s="42" t="e">
        <f>IF($G$6="январь",ROUND(#REF!-#REF!,2),IF(#REF!&gt;=#REF!,0,ROUND(#REF!-#REF!,2)))</f>
        <v>#REF!</v>
      </c>
      <c r="AC984" s="32" t="e">
        <f>IF(#REF!&gt;#REF!,#REF!-#REF!,0)</f>
        <v>#REF!</v>
      </c>
      <c r="AD984" s="32">
        <f t="shared" si="182"/>
        <v>0</v>
      </c>
      <c r="AE984" s="41">
        <f t="shared" si="183"/>
        <v>0</v>
      </c>
      <c r="AF984" s="41">
        <f t="shared" si="184"/>
        <v>0</v>
      </c>
      <c r="AG984" s="41">
        <f t="shared" si="185"/>
        <v>0</v>
      </c>
      <c r="AH984" s="41">
        <f t="shared" si="186"/>
        <v>0</v>
      </c>
      <c r="AI984" s="41">
        <f t="shared" si="187"/>
        <v>0</v>
      </c>
      <c r="AJ984" s="41">
        <f t="shared" si="188"/>
        <v>0</v>
      </c>
      <c r="AK984" s="41">
        <f t="shared" si="189"/>
        <v>0</v>
      </c>
      <c r="AL984" s="41">
        <f t="shared" si="190"/>
        <v>0</v>
      </c>
      <c r="AN984" s="40">
        <f t="shared" si="193"/>
        <v>971</v>
      </c>
      <c r="AO98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4" s="42">
        <f>IF(B984="",0,IF(ISERROR(VLOOKUP(B984,LesName,1,FALSE)),"ошибка в наименовании",0))</f>
        <v>0</v>
      </c>
      <c r="AQ984" s="42">
        <f>IF(OR(AND(LEN(C984)&gt;0,LEN(B984)&gt;0,H984&lt;&gt;0),AND(LEN(C984)=0,LEN(B984)=0,H984=0)),0,"введены не все данные (графы Б, В, 9)")</f>
        <v>0</v>
      </c>
    </row>
    <row r="985" spans="1:43" hidden="1" x14ac:dyDescent="0.2">
      <c r="A985" s="34">
        <v>972</v>
      </c>
      <c r="B985" s="35"/>
      <c r="C985" s="35"/>
      <c r="D985" s="35"/>
      <c r="E985" s="35"/>
      <c r="F985" s="36"/>
      <c r="G985" s="37"/>
      <c r="H985" s="39">
        <f t="shared" si="191"/>
        <v>0</v>
      </c>
      <c r="I985" s="38"/>
      <c r="J985" s="38"/>
      <c r="K985" s="38"/>
      <c r="L985" s="38"/>
      <c r="M985" s="38"/>
      <c r="N985" s="38"/>
      <c r="O985" s="38"/>
      <c r="P985" s="38"/>
      <c r="Q985" s="38"/>
      <c r="R985" s="38"/>
      <c r="S985" s="38"/>
      <c r="T985" s="38"/>
      <c r="U985" s="38"/>
      <c r="V985" s="38"/>
      <c r="W985" s="37"/>
      <c r="Y985" s="40">
        <f t="shared" si="192"/>
        <v>972</v>
      </c>
      <c r="Z985" s="41" t="e">
        <f>IF($G$6="январь",ROUND(#REF!-#REF!,2),IF(#REF!&gt;=#REF!,0,ROUND(#REF!-#REF!,2)))</f>
        <v>#REF!</v>
      </c>
      <c r="AA985" s="32" t="e">
        <f>IF(#REF!&gt;#REF!,#REF!-#REF!,0)</f>
        <v>#REF!</v>
      </c>
      <c r="AB985" s="42" t="e">
        <f>IF($G$6="январь",ROUND(#REF!-#REF!,2),IF(#REF!&gt;=#REF!,0,ROUND(#REF!-#REF!,2)))</f>
        <v>#REF!</v>
      </c>
      <c r="AC985" s="32" t="e">
        <f>IF(#REF!&gt;#REF!,#REF!-#REF!,0)</f>
        <v>#REF!</v>
      </c>
      <c r="AD985" s="32">
        <f t="shared" si="182"/>
        <v>0</v>
      </c>
      <c r="AE985" s="41">
        <f t="shared" si="183"/>
        <v>0</v>
      </c>
      <c r="AF985" s="41">
        <f t="shared" si="184"/>
        <v>0</v>
      </c>
      <c r="AG985" s="41">
        <f t="shared" si="185"/>
        <v>0</v>
      </c>
      <c r="AH985" s="41">
        <f t="shared" si="186"/>
        <v>0</v>
      </c>
      <c r="AI985" s="41">
        <f t="shared" si="187"/>
        <v>0</v>
      </c>
      <c r="AJ985" s="41">
        <f t="shared" si="188"/>
        <v>0</v>
      </c>
      <c r="AK985" s="41">
        <f t="shared" si="189"/>
        <v>0</v>
      </c>
      <c r="AL985" s="41">
        <f t="shared" si="190"/>
        <v>0</v>
      </c>
      <c r="AN985" s="40">
        <f t="shared" si="193"/>
        <v>972</v>
      </c>
      <c r="AO98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5" s="42">
        <f>IF(B985="",0,IF(ISERROR(VLOOKUP(B985,LesName,1,FALSE)),"ошибка в наименовании",0))</f>
        <v>0</v>
      </c>
      <c r="AQ985" s="42">
        <f>IF(OR(AND(LEN(C985)&gt;0,LEN(B985)&gt;0,H985&lt;&gt;0),AND(LEN(C985)=0,LEN(B985)=0,H985=0)),0,"введены не все данные (графы Б, В, 9)")</f>
        <v>0</v>
      </c>
    </row>
    <row r="986" spans="1:43" hidden="1" x14ac:dyDescent="0.2">
      <c r="A986" s="34">
        <v>973</v>
      </c>
      <c r="B986" s="35"/>
      <c r="C986" s="35"/>
      <c r="D986" s="35"/>
      <c r="E986" s="35"/>
      <c r="F986" s="36"/>
      <c r="G986" s="37"/>
      <c r="H986" s="39">
        <f t="shared" si="191"/>
        <v>0</v>
      </c>
      <c r="I986" s="38"/>
      <c r="J986" s="38"/>
      <c r="K986" s="38"/>
      <c r="L986" s="38"/>
      <c r="M986" s="38"/>
      <c r="N986" s="38"/>
      <c r="O986" s="38"/>
      <c r="P986" s="38"/>
      <c r="Q986" s="38"/>
      <c r="R986" s="38"/>
      <c r="S986" s="38"/>
      <c r="T986" s="38"/>
      <c r="U986" s="38"/>
      <c r="V986" s="38"/>
      <c r="W986" s="37"/>
      <c r="Y986" s="40">
        <f t="shared" si="192"/>
        <v>973</v>
      </c>
      <c r="Z986" s="41" t="e">
        <f>IF($G$6="январь",ROUND(#REF!-#REF!,2),IF(#REF!&gt;=#REF!,0,ROUND(#REF!-#REF!,2)))</f>
        <v>#REF!</v>
      </c>
      <c r="AA986" s="32" t="e">
        <f>IF(#REF!&gt;#REF!,#REF!-#REF!,0)</f>
        <v>#REF!</v>
      </c>
      <c r="AB986" s="42" t="e">
        <f>IF($G$6="январь",ROUND(#REF!-#REF!,2),IF(#REF!&gt;=#REF!,0,ROUND(#REF!-#REF!,2)))</f>
        <v>#REF!</v>
      </c>
      <c r="AC986" s="32" t="e">
        <f>IF(#REF!&gt;#REF!,#REF!-#REF!,0)</f>
        <v>#REF!</v>
      </c>
      <c r="AD986" s="32">
        <f t="shared" si="182"/>
        <v>0</v>
      </c>
      <c r="AE986" s="41">
        <f t="shared" si="183"/>
        <v>0</v>
      </c>
      <c r="AF986" s="41">
        <f t="shared" si="184"/>
        <v>0</v>
      </c>
      <c r="AG986" s="41">
        <f t="shared" si="185"/>
        <v>0</v>
      </c>
      <c r="AH986" s="41">
        <f t="shared" si="186"/>
        <v>0</v>
      </c>
      <c r="AI986" s="41">
        <f t="shared" si="187"/>
        <v>0</v>
      </c>
      <c r="AJ986" s="41">
        <f t="shared" si="188"/>
        <v>0</v>
      </c>
      <c r="AK986" s="41">
        <f t="shared" si="189"/>
        <v>0</v>
      </c>
      <c r="AL986" s="41">
        <f t="shared" si="190"/>
        <v>0</v>
      </c>
      <c r="AN986" s="40">
        <f t="shared" si="193"/>
        <v>973</v>
      </c>
      <c r="AO98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6" s="42">
        <f>IF(B986="",0,IF(ISERROR(VLOOKUP(B986,LesName,1,FALSE)),"ошибка в наименовании",0))</f>
        <v>0</v>
      </c>
      <c r="AQ986" s="42">
        <f>IF(OR(AND(LEN(C986)&gt;0,LEN(B986)&gt;0,H986&lt;&gt;0),AND(LEN(C986)=0,LEN(B986)=0,H986=0)),0,"введены не все данные (графы Б, В, 9)")</f>
        <v>0</v>
      </c>
    </row>
    <row r="987" spans="1:43" hidden="1" x14ac:dyDescent="0.2">
      <c r="A987" s="34">
        <v>974</v>
      </c>
      <c r="B987" s="35"/>
      <c r="C987" s="35"/>
      <c r="D987" s="35"/>
      <c r="E987" s="35"/>
      <c r="F987" s="36"/>
      <c r="G987" s="37"/>
      <c r="H987" s="39">
        <f t="shared" si="191"/>
        <v>0</v>
      </c>
      <c r="I987" s="38"/>
      <c r="J987" s="38"/>
      <c r="K987" s="38"/>
      <c r="L987" s="38"/>
      <c r="M987" s="38"/>
      <c r="N987" s="38"/>
      <c r="O987" s="38"/>
      <c r="P987" s="38"/>
      <c r="Q987" s="38"/>
      <c r="R987" s="38"/>
      <c r="S987" s="38"/>
      <c r="T987" s="38"/>
      <c r="U987" s="38"/>
      <c r="V987" s="38"/>
      <c r="W987" s="37"/>
      <c r="Y987" s="40">
        <f t="shared" si="192"/>
        <v>974</v>
      </c>
      <c r="Z987" s="41" t="e">
        <f>IF($G$6="январь",ROUND(#REF!-#REF!,2),IF(#REF!&gt;=#REF!,0,ROUND(#REF!-#REF!,2)))</f>
        <v>#REF!</v>
      </c>
      <c r="AA987" s="32" t="e">
        <f>IF(#REF!&gt;#REF!,#REF!-#REF!,0)</f>
        <v>#REF!</v>
      </c>
      <c r="AB987" s="42" t="e">
        <f>IF($G$6="январь",ROUND(#REF!-#REF!,2),IF(#REF!&gt;=#REF!,0,ROUND(#REF!-#REF!,2)))</f>
        <v>#REF!</v>
      </c>
      <c r="AC987" s="32" t="e">
        <f>IF(#REF!&gt;#REF!,#REF!-#REF!,0)</f>
        <v>#REF!</v>
      </c>
      <c r="AD987" s="32">
        <f t="shared" si="182"/>
        <v>0</v>
      </c>
      <c r="AE987" s="41">
        <f t="shared" si="183"/>
        <v>0</v>
      </c>
      <c r="AF987" s="41">
        <f t="shared" si="184"/>
        <v>0</v>
      </c>
      <c r="AG987" s="41">
        <f t="shared" si="185"/>
        <v>0</v>
      </c>
      <c r="AH987" s="41">
        <f t="shared" si="186"/>
        <v>0</v>
      </c>
      <c r="AI987" s="41">
        <f t="shared" si="187"/>
        <v>0</v>
      </c>
      <c r="AJ987" s="41">
        <f t="shared" si="188"/>
        <v>0</v>
      </c>
      <c r="AK987" s="41">
        <f t="shared" si="189"/>
        <v>0</v>
      </c>
      <c r="AL987" s="41">
        <f t="shared" si="190"/>
        <v>0</v>
      </c>
      <c r="AN987" s="40">
        <f t="shared" si="193"/>
        <v>974</v>
      </c>
      <c r="AO98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7" s="42">
        <f>IF(B987="",0,IF(ISERROR(VLOOKUP(B987,LesName,1,FALSE)),"ошибка в наименовании",0))</f>
        <v>0</v>
      </c>
      <c r="AQ987" s="42">
        <f>IF(OR(AND(LEN(C987)&gt;0,LEN(B987)&gt;0,H987&lt;&gt;0),AND(LEN(C987)=0,LEN(B987)=0,H987=0)),0,"введены не все данные (графы Б, В, 9)")</f>
        <v>0</v>
      </c>
    </row>
    <row r="988" spans="1:43" hidden="1" x14ac:dyDescent="0.2">
      <c r="A988" s="34">
        <v>975</v>
      </c>
      <c r="B988" s="35"/>
      <c r="C988" s="35"/>
      <c r="D988" s="35"/>
      <c r="E988" s="35"/>
      <c r="F988" s="36"/>
      <c r="G988" s="37"/>
      <c r="H988" s="39">
        <f t="shared" si="191"/>
        <v>0</v>
      </c>
      <c r="I988" s="38"/>
      <c r="J988" s="38"/>
      <c r="K988" s="38"/>
      <c r="L988" s="38"/>
      <c r="M988" s="38"/>
      <c r="N988" s="38"/>
      <c r="O988" s="38"/>
      <c r="P988" s="38"/>
      <c r="Q988" s="38"/>
      <c r="R988" s="38"/>
      <c r="S988" s="38"/>
      <c r="T988" s="38"/>
      <c r="U988" s="38"/>
      <c r="V988" s="38"/>
      <c r="W988" s="37"/>
      <c r="Y988" s="40">
        <f t="shared" si="192"/>
        <v>975</v>
      </c>
      <c r="Z988" s="41" t="e">
        <f>IF($G$6="январь",ROUND(#REF!-#REF!,2),IF(#REF!&gt;=#REF!,0,ROUND(#REF!-#REF!,2)))</f>
        <v>#REF!</v>
      </c>
      <c r="AA988" s="32" t="e">
        <f>IF(#REF!&gt;#REF!,#REF!-#REF!,0)</f>
        <v>#REF!</v>
      </c>
      <c r="AB988" s="42" t="e">
        <f>IF($G$6="январь",ROUND(#REF!-#REF!,2),IF(#REF!&gt;=#REF!,0,ROUND(#REF!-#REF!,2)))</f>
        <v>#REF!</v>
      </c>
      <c r="AC988" s="32" t="e">
        <f>IF(#REF!&gt;#REF!,#REF!-#REF!,0)</f>
        <v>#REF!</v>
      </c>
      <c r="AD988" s="32">
        <f t="shared" si="182"/>
        <v>0</v>
      </c>
      <c r="AE988" s="41">
        <f t="shared" si="183"/>
        <v>0</v>
      </c>
      <c r="AF988" s="41">
        <f t="shared" si="184"/>
        <v>0</v>
      </c>
      <c r="AG988" s="41">
        <f t="shared" si="185"/>
        <v>0</v>
      </c>
      <c r="AH988" s="41">
        <f t="shared" si="186"/>
        <v>0</v>
      </c>
      <c r="AI988" s="41">
        <f t="shared" si="187"/>
        <v>0</v>
      </c>
      <c r="AJ988" s="41">
        <f t="shared" si="188"/>
        <v>0</v>
      </c>
      <c r="AK988" s="41">
        <f t="shared" si="189"/>
        <v>0</v>
      </c>
      <c r="AL988" s="41">
        <f t="shared" si="190"/>
        <v>0</v>
      </c>
      <c r="AN988" s="40">
        <f t="shared" si="193"/>
        <v>975</v>
      </c>
      <c r="AO98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8" s="42">
        <f>IF(B988="",0,IF(ISERROR(VLOOKUP(B988,LesName,1,FALSE)),"ошибка в наименовании",0))</f>
        <v>0</v>
      </c>
      <c r="AQ988" s="42">
        <f>IF(OR(AND(LEN(C988)&gt;0,LEN(B988)&gt;0,H988&lt;&gt;0),AND(LEN(C988)=0,LEN(B988)=0,H988=0)),0,"введены не все данные (графы Б, В, 9)")</f>
        <v>0</v>
      </c>
    </row>
    <row r="989" spans="1:43" hidden="1" x14ac:dyDescent="0.2">
      <c r="A989" s="34">
        <v>976</v>
      </c>
      <c r="B989" s="35"/>
      <c r="C989" s="35"/>
      <c r="D989" s="35"/>
      <c r="E989" s="35"/>
      <c r="F989" s="36"/>
      <c r="G989" s="37"/>
      <c r="H989" s="39">
        <f t="shared" si="191"/>
        <v>0</v>
      </c>
      <c r="I989" s="38"/>
      <c r="J989" s="38"/>
      <c r="K989" s="38"/>
      <c r="L989" s="38"/>
      <c r="M989" s="38"/>
      <c r="N989" s="38"/>
      <c r="O989" s="38"/>
      <c r="P989" s="38"/>
      <c r="Q989" s="38"/>
      <c r="R989" s="38"/>
      <c r="S989" s="38"/>
      <c r="T989" s="38"/>
      <c r="U989" s="38"/>
      <c r="V989" s="38"/>
      <c r="W989" s="37"/>
      <c r="Y989" s="40">
        <f t="shared" si="192"/>
        <v>976</v>
      </c>
      <c r="Z989" s="41" t="e">
        <f>IF($G$6="январь",ROUND(#REF!-#REF!,2),IF(#REF!&gt;=#REF!,0,ROUND(#REF!-#REF!,2)))</f>
        <v>#REF!</v>
      </c>
      <c r="AA989" s="32" t="e">
        <f>IF(#REF!&gt;#REF!,#REF!-#REF!,0)</f>
        <v>#REF!</v>
      </c>
      <c r="AB989" s="42" t="e">
        <f>IF($G$6="январь",ROUND(#REF!-#REF!,2),IF(#REF!&gt;=#REF!,0,ROUND(#REF!-#REF!,2)))</f>
        <v>#REF!</v>
      </c>
      <c r="AC989" s="32" t="e">
        <f>IF(#REF!&gt;#REF!,#REF!-#REF!,0)</f>
        <v>#REF!</v>
      </c>
      <c r="AD989" s="32">
        <f t="shared" si="182"/>
        <v>0</v>
      </c>
      <c r="AE989" s="41">
        <f t="shared" si="183"/>
        <v>0</v>
      </c>
      <c r="AF989" s="41">
        <f t="shared" si="184"/>
        <v>0</v>
      </c>
      <c r="AG989" s="41">
        <f t="shared" si="185"/>
        <v>0</v>
      </c>
      <c r="AH989" s="41">
        <f t="shared" si="186"/>
        <v>0</v>
      </c>
      <c r="AI989" s="41">
        <f t="shared" si="187"/>
        <v>0</v>
      </c>
      <c r="AJ989" s="41">
        <f t="shared" si="188"/>
        <v>0</v>
      </c>
      <c r="AK989" s="41">
        <f t="shared" si="189"/>
        <v>0</v>
      </c>
      <c r="AL989" s="41">
        <f t="shared" si="190"/>
        <v>0</v>
      </c>
      <c r="AN989" s="40">
        <f t="shared" si="193"/>
        <v>976</v>
      </c>
      <c r="AO98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89" s="42">
        <f>IF(B989="",0,IF(ISERROR(VLOOKUP(B989,LesName,1,FALSE)),"ошибка в наименовании",0))</f>
        <v>0</v>
      </c>
      <c r="AQ989" s="42">
        <f>IF(OR(AND(LEN(C989)&gt;0,LEN(B989)&gt;0,H989&lt;&gt;0),AND(LEN(C989)=0,LEN(B989)=0,H989=0)),0,"введены не все данные (графы Б, В, 9)")</f>
        <v>0</v>
      </c>
    </row>
    <row r="990" spans="1:43" hidden="1" x14ac:dyDescent="0.2">
      <c r="A990" s="34">
        <v>977</v>
      </c>
      <c r="B990" s="35"/>
      <c r="C990" s="35"/>
      <c r="D990" s="35"/>
      <c r="E990" s="35"/>
      <c r="F990" s="36"/>
      <c r="G990" s="37"/>
      <c r="H990" s="39">
        <f t="shared" si="191"/>
        <v>0</v>
      </c>
      <c r="I990" s="38"/>
      <c r="J990" s="38"/>
      <c r="K990" s="38"/>
      <c r="L990" s="38"/>
      <c r="M990" s="38"/>
      <c r="N990" s="38"/>
      <c r="O990" s="38"/>
      <c r="P990" s="38"/>
      <c r="Q990" s="38"/>
      <c r="R990" s="38"/>
      <c r="S990" s="38"/>
      <c r="T990" s="38"/>
      <c r="U990" s="38"/>
      <c r="V990" s="38"/>
      <c r="W990" s="37"/>
      <c r="Y990" s="40">
        <f t="shared" si="192"/>
        <v>977</v>
      </c>
      <c r="Z990" s="41" t="e">
        <f>IF($G$6="январь",ROUND(#REF!-#REF!,2),IF(#REF!&gt;=#REF!,0,ROUND(#REF!-#REF!,2)))</f>
        <v>#REF!</v>
      </c>
      <c r="AA990" s="32" t="e">
        <f>IF(#REF!&gt;#REF!,#REF!-#REF!,0)</f>
        <v>#REF!</v>
      </c>
      <c r="AB990" s="42" t="e">
        <f>IF($G$6="январь",ROUND(#REF!-#REF!,2),IF(#REF!&gt;=#REF!,0,ROUND(#REF!-#REF!,2)))</f>
        <v>#REF!</v>
      </c>
      <c r="AC990" s="32" t="e">
        <f>IF(#REF!&gt;#REF!,#REF!-#REF!,0)</f>
        <v>#REF!</v>
      </c>
      <c r="AD990" s="32">
        <f t="shared" si="182"/>
        <v>0</v>
      </c>
      <c r="AE990" s="41">
        <f t="shared" si="183"/>
        <v>0</v>
      </c>
      <c r="AF990" s="41">
        <f t="shared" si="184"/>
        <v>0</v>
      </c>
      <c r="AG990" s="41">
        <f t="shared" si="185"/>
        <v>0</v>
      </c>
      <c r="AH990" s="41">
        <f t="shared" si="186"/>
        <v>0</v>
      </c>
      <c r="AI990" s="41">
        <f t="shared" si="187"/>
        <v>0</v>
      </c>
      <c r="AJ990" s="41">
        <f t="shared" si="188"/>
        <v>0</v>
      </c>
      <c r="AK990" s="41">
        <f t="shared" si="189"/>
        <v>0</v>
      </c>
      <c r="AL990" s="41">
        <f t="shared" si="190"/>
        <v>0</v>
      </c>
      <c r="AN990" s="40">
        <f t="shared" si="193"/>
        <v>977</v>
      </c>
      <c r="AO99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0" s="42">
        <f>IF(B990="",0,IF(ISERROR(VLOOKUP(B990,LesName,1,FALSE)),"ошибка в наименовании",0))</f>
        <v>0</v>
      </c>
      <c r="AQ990" s="42">
        <f>IF(OR(AND(LEN(C990)&gt;0,LEN(B990)&gt;0,H990&lt;&gt;0),AND(LEN(C990)=0,LEN(B990)=0,H990=0)),0,"введены не все данные (графы Б, В, 9)")</f>
        <v>0</v>
      </c>
    </row>
    <row r="991" spans="1:43" hidden="1" x14ac:dyDescent="0.2">
      <c r="A991" s="34">
        <v>978</v>
      </c>
      <c r="B991" s="35"/>
      <c r="C991" s="35"/>
      <c r="D991" s="35"/>
      <c r="E991" s="35"/>
      <c r="F991" s="36"/>
      <c r="G991" s="37"/>
      <c r="H991" s="39">
        <f t="shared" si="191"/>
        <v>0</v>
      </c>
      <c r="I991" s="38"/>
      <c r="J991" s="38"/>
      <c r="K991" s="38"/>
      <c r="L991" s="38"/>
      <c r="M991" s="38"/>
      <c r="N991" s="38"/>
      <c r="O991" s="38"/>
      <c r="P991" s="38"/>
      <c r="Q991" s="38"/>
      <c r="R991" s="38"/>
      <c r="S991" s="38"/>
      <c r="T991" s="38"/>
      <c r="U991" s="38"/>
      <c r="V991" s="38"/>
      <c r="W991" s="37"/>
      <c r="Y991" s="40">
        <f t="shared" si="192"/>
        <v>978</v>
      </c>
      <c r="Z991" s="41" t="e">
        <f>IF($G$6="январь",ROUND(#REF!-#REF!,2),IF(#REF!&gt;=#REF!,0,ROUND(#REF!-#REF!,2)))</f>
        <v>#REF!</v>
      </c>
      <c r="AA991" s="32" t="e">
        <f>IF(#REF!&gt;#REF!,#REF!-#REF!,0)</f>
        <v>#REF!</v>
      </c>
      <c r="AB991" s="42" t="e">
        <f>IF($G$6="январь",ROUND(#REF!-#REF!,2),IF(#REF!&gt;=#REF!,0,ROUND(#REF!-#REF!,2)))</f>
        <v>#REF!</v>
      </c>
      <c r="AC991" s="32" t="e">
        <f>IF(#REF!&gt;#REF!,#REF!-#REF!,0)</f>
        <v>#REF!</v>
      </c>
      <c r="AD991" s="32">
        <f t="shared" si="182"/>
        <v>0</v>
      </c>
      <c r="AE991" s="41">
        <f t="shared" si="183"/>
        <v>0</v>
      </c>
      <c r="AF991" s="41">
        <f t="shared" si="184"/>
        <v>0</v>
      </c>
      <c r="AG991" s="41">
        <f t="shared" si="185"/>
        <v>0</v>
      </c>
      <c r="AH991" s="41">
        <f t="shared" si="186"/>
        <v>0</v>
      </c>
      <c r="AI991" s="41">
        <f t="shared" si="187"/>
        <v>0</v>
      </c>
      <c r="AJ991" s="41">
        <f t="shared" si="188"/>
        <v>0</v>
      </c>
      <c r="AK991" s="41">
        <f t="shared" si="189"/>
        <v>0</v>
      </c>
      <c r="AL991" s="41">
        <f t="shared" si="190"/>
        <v>0</v>
      </c>
      <c r="AN991" s="40">
        <f t="shared" si="193"/>
        <v>978</v>
      </c>
      <c r="AO99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1" s="42">
        <f>IF(B991="",0,IF(ISERROR(VLOOKUP(B991,LesName,1,FALSE)),"ошибка в наименовании",0))</f>
        <v>0</v>
      </c>
      <c r="AQ991" s="42">
        <f>IF(OR(AND(LEN(C991)&gt;0,LEN(B991)&gt;0,H991&lt;&gt;0),AND(LEN(C991)=0,LEN(B991)=0,H991=0)),0,"введены не все данные (графы Б, В, 9)")</f>
        <v>0</v>
      </c>
    </row>
    <row r="992" spans="1:43" hidden="1" x14ac:dyDescent="0.2">
      <c r="A992" s="34">
        <v>979</v>
      </c>
      <c r="B992" s="35"/>
      <c r="C992" s="35"/>
      <c r="D992" s="35"/>
      <c r="E992" s="35"/>
      <c r="F992" s="36"/>
      <c r="G992" s="37"/>
      <c r="H992" s="39">
        <f t="shared" si="191"/>
        <v>0</v>
      </c>
      <c r="I992" s="38"/>
      <c r="J992" s="38"/>
      <c r="K992" s="38"/>
      <c r="L992" s="38"/>
      <c r="M992" s="38"/>
      <c r="N992" s="38"/>
      <c r="O992" s="38"/>
      <c r="P992" s="38"/>
      <c r="Q992" s="38"/>
      <c r="R992" s="38"/>
      <c r="S992" s="38"/>
      <c r="T992" s="38"/>
      <c r="U992" s="38"/>
      <c r="V992" s="38"/>
      <c r="W992" s="37"/>
      <c r="Y992" s="40">
        <f t="shared" si="192"/>
        <v>979</v>
      </c>
      <c r="Z992" s="41" t="e">
        <f>IF($G$6="январь",ROUND(#REF!-#REF!,2),IF(#REF!&gt;=#REF!,0,ROUND(#REF!-#REF!,2)))</f>
        <v>#REF!</v>
      </c>
      <c r="AA992" s="32" t="e">
        <f>IF(#REF!&gt;#REF!,#REF!-#REF!,0)</f>
        <v>#REF!</v>
      </c>
      <c r="AB992" s="42" t="e">
        <f>IF($G$6="январь",ROUND(#REF!-#REF!,2),IF(#REF!&gt;=#REF!,0,ROUND(#REF!-#REF!,2)))</f>
        <v>#REF!</v>
      </c>
      <c r="AC992" s="32" t="e">
        <f>IF(#REF!&gt;#REF!,#REF!-#REF!,0)</f>
        <v>#REF!</v>
      </c>
      <c r="AD992" s="32">
        <f t="shared" si="182"/>
        <v>0</v>
      </c>
      <c r="AE992" s="41">
        <f t="shared" si="183"/>
        <v>0</v>
      </c>
      <c r="AF992" s="41">
        <f t="shared" si="184"/>
        <v>0</v>
      </c>
      <c r="AG992" s="41">
        <f t="shared" si="185"/>
        <v>0</v>
      </c>
      <c r="AH992" s="41">
        <f t="shared" si="186"/>
        <v>0</v>
      </c>
      <c r="AI992" s="41">
        <f t="shared" si="187"/>
        <v>0</v>
      </c>
      <c r="AJ992" s="41">
        <f t="shared" si="188"/>
        <v>0</v>
      </c>
      <c r="AK992" s="41">
        <f t="shared" si="189"/>
        <v>0</v>
      </c>
      <c r="AL992" s="41">
        <f t="shared" si="190"/>
        <v>0</v>
      </c>
      <c r="AN992" s="40">
        <f t="shared" si="193"/>
        <v>979</v>
      </c>
      <c r="AO99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2" s="42">
        <f>IF(B992="",0,IF(ISERROR(VLOOKUP(B992,LesName,1,FALSE)),"ошибка в наименовании",0))</f>
        <v>0</v>
      </c>
      <c r="AQ992" s="42">
        <f>IF(OR(AND(LEN(C992)&gt;0,LEN(B992)&gt;0,H992&lt;&gt;0),AND(LEN(C992)=0,LEN(B992)=0,H992=0)),0,"введены не все данные (графы Б, В, 9)")</f>
        <v>0</v>
      </c>
    </row>
    <row r="993" spans="1:43" hidden="1" x14ac:dyDescent="0.2">
      <c r="A993" s="34">
        <v>980</v>
      </c>
      <c r="B993" s="35"/>
      <c r="C993" s="35"/>
      <c r="D993" s="35"/>
      <c r="E993" s="35"/>
      <c r="F993" s="36"/>
      <c r="G993" s="37"/>
      <c r="H993" s="39">
        <f t="shared" si="191"/>
        <v>0</v>
      </c>
      <c r="I993" s="38"/>
      <c r="J993" s="38"/>
      <c r="K993" s="38"/>
      <c r="L993" s="38"/>
      <c r="M993" s="38"/>
      <c r="N993" s="38"/>
      <c r="O993" s="38"/>
      <c r="P993" s="38"/>
      <c r="Q993" s="38"/>
      <c r="R993" s="38"/>
      <c r="S993" s="38"/>
      <c r="T993" s="38"/>
      <c r="U993" s="38"/>
      <c r="V993" s="38"/>
      <c r="W993" s="37"/>
      <c r="Y993" s="40">
        <f t="shared" si="192"/>
        <v>980</v>
      </c>
      <c r="Z993" s="41" t="e">
        <f>IF($G$6="январь",ROUND(#REF!-#REF!,2),IF(#REF!&gt;=#REF!,0,ROUND(#REF!-#REF!,2)))</f>
        <v>#REF!</v>
      </c>
      <c r="AA993" s="32" t="e">
        <f>IF(#REF!&gt;#REF!,#REF!-#REF!,0)</f>
        <v>#REF!</v>
      </c>
      <c r="AB993" s="42" t="e">
        <f>IF($G$6="январь",ROUND(#REF!-#REF!,2),IF(#REF!&gt;=#REF!,0,ROUND(#REF!-#REF!,2)))</f>
        <v>#REF!</v>
      </c>
      <c r="AC993" s="32" t="e">
        <f>IF(#REF!&gt;#REF!,#REF!-#REF!,0)</f>
        <v>#REF!</v>
      </c>
      <c r="AD993" s="32">
        <f t="shared" si="182"/>
        <v>0</v>
      </c>
      <c r="AE993" s="41">
        <f t="shared" si="183"/>
        <v>0</v>
      </c>
      <c r="AF993" s="41">
        <f t="shared" si="184"/>
        <v>0</v>
      </c>
      <c r="AG993" s="41">
        <f t="shared" si="185"/>
        <v>0</v>
      </c>
      <c r="AH993" s="41">
        <f t="shared" si="186"/>
        <v>0</v>
      </c>
      <c r="AI993" s="41">
        <f t="shared" si="187"/>
        <v>0</v>
      </c>
      <c r="AJ993" s="41">
        <f t="shared" si="188"/>
        <v>0</v>
      </c>
      <c r="AK993" s="41">
        <f t="shared" si="189"/>
        <v>0</v>
      </c>
      <c r="AL993" s="41">
        <f t="shared" si="190"/>
        <v>0</v>
      </c>
      <c r="AN993" s="40">
        <f t="shared" si="193"/>
        <v>980</v>
      </c>
      <c r="AO99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3" s="42">
        <f>IF(B993="",0,IF(ISERROR(VLOOKUP(B993,LesName,1,FALSE)),"ошибка в наименовании",0))</f>
        <v>0</v>
      </c>
      <c r="AQ993" s="42">
        <f>IF(OR(AND(LEN(C993)&gt;0,LEN(B993)&gt;0,H993&lt;&gt;0),AND(LEN(C993)=0,LEN(B993)=0,H993=0)),0,"введены не все данные (графы Б, В, 9)")</f>
        <v>0</v>
      </c>
    </row>
    <row r="994" spans="1:43" hidden="1" x14ac:dyDescent="0.2">
      <c r="A994" s="34">
        <v>981</v>
      </c>
      <c r="B994" s="35"/>
      <c r="C994" s="35"/>
      <c r="D994" s="35"/>
      <c r="E994" s="35"/>
      <c r="F994" s="36"/>
      <c r="G994" s="37"/>
      <c r="H994" s="39">
        <f t="shared" si="191"/>
        <v>0</v>
      </c>
      <c r="I994" s="38"/>
      <c r="J994" s="38"/>
      <c r="K994" s="38"/>
      <c r="L994" s="38"/>
      <c r="M994" s="38"/>
      <c r="N994" s="38"/>
      <c r="O994" s="38"/>
      <c r="P994" s="38"/>
      <c r="Q994" s="38"/>
      <c r="R994" s="38"/>
      <c r="S994" s="38"/>
      <c r="T994" s="38"/>
      <c r="U994" s="38"/>
      <c r="V994" s="38"/>
      <c r="W994" s="37"/>
      <c r="Y994" s="40">
        <f t="shared" si="192"/>
        <v>981</v>
      </c>
      <c r="Z994" s="41" t="e">
        <f>IF($G$6="январь",ROUND(#REF!-#REF!,2),IF(#REF!&gt;=#REF!,0,ROUND(#REF!-#REF!,2)))</f>
        <v>#REF!</v>
      </c>
      <c r="AA994" s="32" t="e">
        <f>IF(#REF!&gt;#REF!,#REF!-#REF!,0)</f>
        <v>#REF!</v>
      </c>
      <c r="AB994" s="42" t="e">
        <f>IF($G$6="январь",ROUND(#REF!-#REF!,2),IF(#REF!&gt;=#REF!,0,ROUND(#REF!-#REF!,2)))</f>
        <v>#REF!</v>
      </c>
      <c r="AC994" s="32" t="e">
        <f>IF(#REF!&gt;#REF!,#REF!-#REF!,0)</f>
        <v>#REF!</v>
      </c>
      <c r="AD994" s="32">
        <f t="shared" si="182"/>
        <v>0</v>
      </c>
      <c r="AE994" s="41">
        <f t="shared" si="183"/>
        <v>0</v>
      </c>
      <c r="AF994" s="41">
        <f t="shared" si="184"/>
        <v>0</v>
      </c>
      <c r="AG994" s="41">
        <f t="shared" si="185"/>
        <v>0</v>
      </c>
      <c r="AH994" s="41">
        <f t="shared" si="186"/>
        <v>0</v>
      </c>
      <c r="AI994" s="41">
        <f t="shared" si="187"/>
        <v>0</v>
      </c>
      <c r="AJ994" s="41">
        <f t="shared" si="188"/>
        <v>0</v>
      </c>
      <c r="AK994" s="41">
        <f t="shared" si="189"/>
        <v>0</v>
      </c>
      <c r="AL994" s="41">
        <f t="shared" si="190"/>
        <v>0</v>
      </c>
      <c r="AN994" s="40">
        <f t="shared" si="193"/>
        <v>981</v>
      </c>
      <c r="AO99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4" s="42">
        <f>IF(B994="",0,IF(ISERROR(VLOOKUP(B994,LesName,1,FALSE)),"ошибка в наименовании",0))</f>
        <v>0</v>
      </c>
      <c r="AQ994" s="42">
        <f>IF(OR(AND(LEN(C994)&gt;0,LEN(B994)&gt;0,H994&lt;&gt;0),AND(LEN(C994)=0,LEN(B994)=0,H994=0)),0,"введены не все данные (графы Б, В, 9)")</f>
        <v>0</v>
      </c>
    </row>
    <row r="995" spans="1:43" hidden="1" x14ac:dyDescent="0.2">
      <c r="A995" s="34">
        <v>982</v>
      </c>
      <c r="B995" s="35"/>
      <c r="C995" s="35"/>
      <c r="D995" s="35"/>
      <c r="E995" s="35"/>
      <c r="F995" s="36"/>
      <c r="G995" s="37"/>
      <c r="H995" s="39">
        <f t="shared" si="191"/>
        <v>0</v>
      </c>
      <c r="I995" s="38"/>
      <c r="J995" s="38"/>
      <c r="K995" s="38"/>
      <c r="L995" s="38"/>
      <c r="M995" s="38"/>
      <c r="N995" s="38"/>
      <c r="O995" s="38"/>
      <c r="P995" s="38"/>
      <c r="Q995" s="38"/>
      <c r="R995" s="38"/>
      <c r="S995" s="38"/>
      <c r="T995" s="38"/>
      <c r="U995" s="38"/>
      <c r="V995" s="38"/>
      <c r="W995" s="37"/>
      <c r="Y995" s="40">
        <f t="shared" si="192"/>
        <v>982</v>
      </c>
      <c r="Z995" s="41" t="e">
        <f>IF($G$6="январь",ROUND(#REF!-#REF!,2),IF(#REF!&gt;=#REF!,0,ROUND(#REF!-#REF!,2)))</f>
        <v>#REF!</v>
      </c>
      <c r="AA995" s="32" t="e">
        <f>IF(#REF!&gt;#REF!,#REF!-#REF!,0)</f>
        <v>#REF!</v>
      </c>
      <c r="AB995" s="42" t="e">
        <f>IF($G$6="январь",ROUND(#REF!-#REF!,2),IF(#REF!&gt;=#REF!,0,ROUND(#REF!-#REF!,2)))</f>
        <v>#REF!</v>
      </c>
      <c r="AC995" s="32" t="e">
        <f>IF(#REF!&gt;#REF!,#REF!-#REF!,0)</f>
        <v>#REF!</v>
      </c>
      <c r="AD995" s="32">
        <f t="shared" si="182"/>
        <v>0</v>
      </c>
      <c r="AE995" s="41">
        <f t="shared" si="183"/>
        <v>0</v>
      </c>
      <c r="AF995" s="41">
        <f t="shared" si="184"/>
        <v>0</v>
      </c>
      <c r="AG995" s="41">
        <f t="shared" si="185"/>
        <v>0</v>
      </c>
      <c r="AH995" s="41">
        <f t="shared" si="186"/>
        <v>0</v>
      </c>
      <c r="AI995" s="41">
        <f t="shared" si="187"/>
        <v>0</v>
      </c>
      <c r="AJ995" s="41">
        <f t="shared" si="188"/>
        <v>0</v>
      </c>
      <c r="AK995" s="41">
        <f t="shared" si="189"/>
        <v>0</v>
      </c>
      <c r="AL995" s="41">
        <f t="shared" si="190"/>
        <v>0</v>
      </c>
      <c r="AN995" s="40">
        <f t="shared" si="193"/>
        <v>982</v>
      </c>
      <c r="AO99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5" s="42">
        <f>IF(B995="",0,IF(ISERROR(VLOOKUP(B995,LesName,1,FALSE)),"ошибка в наименовании",0))</f>
        <v>0</v>
      </c>
      <c r="AQ995" s="42">
        <f>IF(OR(AND(LEN(C995)&gt;0,LEN(B995)&gt;0,H995&lt;&gt;0),AND(LEN(C995)=0,LEN(B995)=0,H995=0)),0,"введены не все данные (графы Б, В, 9)")</f>
        <v>0</v>
      </c>
    </row>
    <row r="996" spans="1:43" hidden="1" x14ac:dyDescent="0.2">
      <c r="A996" s="34">
        <v>983</v>
      </c>
      <c r="B996" s="35"/>
      <c r="C996" s="35"/>
      <c r="D996" s="35"/>
      <c r="E996" s="35"/>
      <c r="F996" s="36"/>
      <c r="G996" s="37"/>
      <c r="H996" s="39">
        <f t="shared" si="191"/>
        <v>0</v>
      </c>
      <c r="I996" s="38"/>
      <c r="J996" s="38"/>
      <c r="K996" s="38"/>
      <c r="L996" s="38"/>
      <c r="M996" s="38"/>
      <c r="N996" s="38"/>
      <c r="O996" s="38"/>
      <c r="P996" s="38"/>
      <c r="Q996" s="38"/>
      <c r="R996" s="38"/>
      <c r="S996" s="38"/>
      <c r="T996" s="38"/>
      <c r="U996" s="38"/>
      <c r="V996" s="38"/>
      <c r="W996" s="37"/>
      <c r="Y996" s="40">
        <f t="shared" si="192"/>
        <v>983</v>
      </c>
      <c r="Z996" s="41" t="e">
        <f>IF($G$6="январь",ROUND(#REF!-#REF!,2),IF(#REF!&gt;=#REF!,0,ROUND(#REF!-#REF!,2)))</f>
        <v>#REF!</v>
      </c>
      <c r="AA996" s="32" t="e">
        <f>IF(#REF!&gt;#REF!,#REF!-#REF!,0)</f>
        <v>#REF!</v>
      </c>
      <c r="AB996" s="42" t="e">
        <f>IF($G$6="январь",ROUND(#REF!-#REF!,2),IF(#REF!&gt;=#REF!,0,ROUND(#REF!-#REF!,2)))</f>
        <v>#REF!</v>
      </c>
      <c r="AC996" s="32" t="e">
        <f>IF(#REF!&gt;#REF!,#REF!-#REF!,0)</f>
        <v>#REF!</v>
      </c>
      <c r="AD996" s="32">
        <f t="shared" si="182"/>
        <v>0</v>
      </c>
      <c r="AE996" s="41">
        <f t="shared" si="183"/>
        <v>0</v>
      </c>
      <c r="AF996" s="41">
        <f t="shared" si="184"/>
        <v>0</v>
      </c>
      <c r="AG996" s="41">
        <f t="shared" si="185"/>
        <v>0</v>
      </c>
      <c r="AH996" s="41">
        <f t="shared" si="186"/>
        <v>0</v>
      </c>
      <c r="AI996" s="41">
        <f t="shared" si="187"/>
        <v>0</v>
      </c>
      <c r="AJ996" s="41">
        <f t="shared" si="188"/>
        <v>0</v>
      </c>
      <c r="AK996" s="41">
        <f t="shared" si="189"/>
        <v>0</v>
      </c>
      <c r="AL996" s="41">
        <f t="shared" si="190"/>
        <v>0</v>
      </c>
      <c r="AN996" s="40">
        <f t="shared" si="193"/>
        <v>983</v>
      </c>
      <c r="AO99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6" s="42">
        <f>IF(B996="",0,IF(ISERROR(VLOOKUP(B996,LesName,1,FALSE)),"ошибка в наименовании",0))</f>
        <v>0</v>
      </c>
      <c r="AQ996" s="42">
        <f>IF(OR(AND(LEN(C996)&gt;0,LEN(B996)&gt;0,H996&lt;&gt;0),AND(LEN(C996)=0,LEN(B996)=0,H996=0)),0,"введены не все данные (графы Б, В, 9)")</f>
        <v>0</v>
      </c>
    </row>
    <row r="997" spans="1:43" hidden="1" x14ac:dyDescent="0.2">
      <c r="A997" s="34">
        <v>984</v>
      </c>
      <c r="B997" s="35"/>
      <c r="C997" s="35"/>
      <c r="D997" s="35"/>
      <c r="E997" s="35"/>
      <c r="F997" s="36"/>
      <c r="G997" s="37"/>
      <c r="H997" s="39">
        <f t="shared" si="191"/>
        <v>0</v>
      </c>
      <c r="I997" s="38"/>
      <c r="J997" s="38"/>
      <c r="K997" s="38"/>
      <c r="L997" s="38"/>
      <c r="M997" s="38"/>
      <c r="N997" s="38"/>
      <c r="O997" s="38"/>
      <c r="P997" s="38"/>
      <c r="Q997" s="38"/>
      <c r="R997" s="38"/>
      <c r="S997" s="38"/>
      <c r="T997" s="38"/>
      <c r="U997" s="38"/>
      <c r="V997" s="38"/>
      <c r="W997" s="37"/>
      <c r="Y997" s="40">
        <f t="shared" si="192"/>
        <v>984</v>
      </c>
      <c r="Z997" s="41" t="e">
        <f>IF($G$6="январь",ROUND(#REF!-#REF!,2),IF(#REF!&gt;=#REF!,0,ROUND(#REF!-#REF!,2)))</f>
        <v>#REF!</v>
      </c>
      <c r="AA997" s="32" t="e">
        <f>IF(#REF!&gt;#REF!,#REF!-#REF!,0)</f>
        <v>#REF!</v>
      </c>
      <c r="AB997" s="42" t="e">
        <f>IF($G$6="январь",ROUND(#REF!-#REF!,2),IF(#REF!&gt;=#REF!,0,ROUND(#REF!-#REF!,2)))</f>
        <v>#REF!</v>
      </c>
      <c r="AC997" s="32" t="e">
        <f>IF(#REF!&gt;#REF!,#REF!-#REF!,0)</f>
        <v>#REF!</v>
      </c>
      <c r="AD997" s="32">
        <f t="shared" si="182"/>
        <v>0</v>
      </c>
      <c r="AE997" s="41">
        <f t="shared" si="183"/>
        <v>0</v>
      </c>
      <c r="AF997" s="41">
        <f t="shared" si="184"/>
        <v>0</v>
      </c>
      <c r="AG997" s="41">
        <f t="shared" si="185"/>
        <v>0</v>
      </c>
      <c r="AH997" s="41">
        <f t="shared" si="186"/>
        <v>0</v>
      </c>
      <c r="AI997" s="41">
        <f t="shared" si="187"/>
        <v>0</v>
      </c>
      <c r="AJ997" s="41">
        <f t="shared" si="188"/>
        <v>0</v>
      </c>
      <c r="AK997" s="41">
        <f t="shared" si="189"/>
        <v>0</v>
      </c>
      <c r="AL997" s="41">
        <f t="shared" si="190"/>
        <v>0</v>
      </c>
      <c r="AN997" s="40">
        <f t="shared" si="193"/>
        <v>984</v>
      </c>
      <c r="AO99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7" s="42">
        <f>IF(B997="",0,IF(ISERROR(VLOOKUP(B997,LesName,1,FALSE)),"ошибка в наименовании",0))</f>
        <v>0</v>
      </c>
      <c r="AQ997" s="42">
        <f>IF(OR(AND(LEN(C997)&gt;0,LEN(B997)&gt;0,H997&lt;&gt;0),AND(LEN(C997)=0,LEN(B997)=0,H997=0)),0,"введены не все данные (графы Б, В, 9)")</f>
        <v>0</v>
      </c>
    </row>
    <row r="998" spans="1:43" hidden="1" x14ac:dyDescent="0.2">
      <c r="A998" s="34">
        <v>985</v>
      </c>
      <c r="B998" s="35"/>
      <c r="C998" s="35"/>
      <c r="D998" s="35"/>
      <c r="E998" s="35"/>
      <c r="F998" s="36"/>
      <c r="G998" s="37"/>
      <c r="H998" s="39">
        <f t="shared" si="191"/>
        <v>0</v>
      </c>
      <c r="I998" s="38"/>
      <c r="J998" s="38"/>
      <c r="K998" s="38"/>
      <c r="L998" s="38"/>
      <c r="M998" s="38"/>
      <c r="N998" s="38"/>
      <c r="O998" s="38"/>
      <c r="P998" s="38"/>
      <c r="Q998" s="38"/>
      <c r="R998" s="38"/>
      <c r="S998" s="38"/>
      <c r="T998" s="38"/>
      <c r="U998" s="38"/>
      <c r="V998" s="38"/>
      <c r="W998" s="37"/>
      <c r="Y998" s="40">
        <f t="shared" si="192"/>
        <v>985</v>
      </c>
      <c r="Z998" s="41" t="e">
        <f>IF($G$6="январь",ROUND(#REF!-#REF!,2),IF(#REF!&gt;=#REF!,0,ROUND(#REF!-#REF!,2)))</f>
        <v>#REF!</v>
      </c>
      <c r="AA998" s="32" t="e">
        <f>IF(#REF!&gt;#REF!,#REF!-#REF!,0)</f>
        <v>#REF!</v>
      </c>
      <c r="AB998" s="42" t="e">
        <f>IF($G$6="январь",ROUND(#REF!-#REF!,2),IF(#REF!&gt;=#REF!,0,ROUND(#REF!-#REF!,2)))</f>
        <v>#REF!</v>
      </c>
      <c r="AC998" s="32" t="e">
        <f>IF(#REF!&gt;#REF!,#REF!-#REF!,0)</f>
        <v>#REF!</v>
      </c>
      <c r="AD998" s="32">
        <f t="shared" si="182"/>
        <v>0</v>
      </c>
      <c r="AE998" s="41">
        <f t="shared" si="183"/>
        <v>0</v>
      </c>
      <c r="AF998" s="41">
        <f t="shared" si="184"/>
        <v>0</v>
      </c>
      <c r="AG998" s="41">
        <f t="shared" si="185"/>
        <v>0</v>
      </c>
      <c r="AH998" s="41">
        <f t="shared" si="186"/>
        <v>0</v>
      </c>
      <c r="AI998" s="41">
        <f t="shared" si="187"/>
        <v>0</v>
      </c>
      <c r="AJ998" s="41">
        <f t="shared" si="188"/>
        <v>0</v>
      </c>
      <c r="AK998" s="41">
        <f t="shared" si="189"/>
        <v>0</v>
      </c>
      <c r="AL998" s="41">
        <f t="shared" si="190"/>
        <v>0</v>
      </c>
      <c r="AN998" s="40">
        <f t="shared" si="193"/>
        <v>985</v>
      </c>
      <c r="AO99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8" s="42">
        <f>IF(B998="",0,IF(ISERROR(VLOOKUP(B998,LesName,1,FALSE)),"ошибка в наименовании",0))</f>
        <v>0</v>
      </c>
      <c r="AQ998" s="42">
        <f>IF(OR(AND(LEN(C998)&gt;0,LEN(B998)&gt;0,H998&lt;&gt;0),AND(LEN(C998)=0,LEN(B998)=0,H998=0)),0,"введены не все данные (графы Б, В, 9)")</f>
        <v>0</v>
      </c>
    </row>
    <row r="999" spans="1:43" hidden="1" x14ac:dyDescent="0.2">
      <c r="A999" s="34">
        <v>986</v>
      </c>
      <c r="B999" s="35"/>
      <c r="C999" s="35"/>
      <c r="D999" s="35"/>
      <c r="E999" s="35"/>
      <c r="F999" s="36"/>
      <c r="G999" s="37"/>
      <c r="H999" s="39">
        <f t="shared" si="191"/>
        <v>0</v>
      </c>
      <c r="I999" s="38"/>
      <c r="J999" s="38"/>
      <c r="K999" s="38"/>
      <c r="L999" s="38"/>
      <c r="M999" s="38"/>
      <c r="N999" s="38"/>
      <c r="O999" s="38"/>
      <c r="P999" s="38"/>
      <c r="Q999" s="38"/>
      <c r="R999" s="38"/>
      <c r="S999" s="38"/>
      <c r="T999" s="38"/>
      <c r="U999" s="38"/>
      <c r="V999" s="38"/>
      <c r="W999" s="37"/>
      <c r="Y999" s="40">
        <f t="shared" si="192"/>
        <v>986</v>
      </c>
      <c r="Z999" s="41" t="e">
        <f>IF($G$6="январь",ROUND(#REF!-#REF!,2),IF(#REF!&gt;=#REF!,0,ROUND(#REF!-#REF!,2)))</f>
        <v>#REF!</v>
      </c>
      <c r="AA999" s="32" t="e">
        <f>IF(#REF!&gt;#REF!,#REF!-#REF!,0)</f>
        <v>#REF!</v>
      </c>
      <c r="AB999" s="42" t="e">
        <f>IF($G$6="январь",ROUND(#REF!-#REF!,2),IF(#REF!&gt;=#REF!,0,ROUND(#REF!-#REF!,2)))</f>
        <v>#REF!</v>
      </c>
      <c r="AC999" s="32" t="e">
        <f>IF(#REF!&gt;#REF!,#REF!-#REF!,0)</f>
        <v>#REF!</v>
      </c>
      <c r="AD999" s="32">
        <f t="shared" si="182"/>
        <v>0</v>
      </c>
      <c r="AE999" s="41">
        <f t="shared" si="183"/>
        <v>0</v>
      </c>
      <c r="AF999" s="41">
        <f t="shared" si="184"/>
        <v>0</v>
      </c>
      <c r="AG999" s="41">
        <f t="shared" si="185"/>
        <v>0</v>
      </c>
      <c r="AH999" s="41">
        <f t="shared" si="186"/>
        <v>0</v>
      </c>
      <c r="AI999" s="41">
        <f t="shared" si="187"/>
        <v>0</v>
      </c>
      <c r="AJ999" s="41">
        <f t="shared" si="188"/>
        <v>0</v>
      </c>
      <c r="AK999" s="41">
        <f t="shared" si="189"/>
        <v>0</v>
      </c>
      <c r="AL999" s="41">
        <f t="shared" si="190"/>
        <v>0</v>
      </c>
      <c r="AN999" s="40">
        <f t="shared" si="193"/>
        <v>986</v>
      </c>
      <c r="AO99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999" s="42">
        <f>IF(B999="",0,IF(ISERROR(VLOOKUP(B999,LesName,1,FALSE)),"ошибка в наименовании",0))</f>
        <v>0</v>
      </c>
      <c r="AQ999" s="42">
        <f>IF(OR(AND(LEN(C999)&gt;0,LEN(B999)&gt;0,H999&lt;&gt;0),AND(LEN(C999)=0,LEN(B999)=0,H999=0)),0,"введены не все данные (графы Б, В, 9)")</f>
        <v>0</v>
      </c>
    </row>
    <row r="1000" spans="1:43" hidden="1" x14ac:dyDescent="0.2">
      <c r="A1000" s="34">
        <v>987</v>
      </c>
      <c r="B1000" s="35"/>
      <c r="C1000" s="35"/>
      <c r="D1000" s="35"/>
      <c r="E1000" s="35"/>
      <c r="F1000" s="36"/>
      <c r="G1000" s="37"/>
      <c r="H1000" s="39">
        <f t="shared" si="191"/>
        <v>0</v>
      </c>
      <c r="I1000" s="38"/>
      <c r="J1000" s="38"/>
      <c r="K1000" s="38"/>
      <c r="L1000" s="38"/>
      <c r="M1000" s="38"/>
      <c r="N1000" s="38"/>
      <c r="O1000" s="38"/>
      <c r="P1000" s="38"/>
      <c r="Q1000" s="38"/>
      <c r="R1000" s="38"/>
      <c r="S1000" s="38"/>
      <c r="T1000" s="38"/>
      <c r="U1000" s="38"/>
      <c r="V1000" s="38"/>
      <c r="W1000" s="37"/>
      <c r="Y1000" s="40">
        <f t="shared" si="192"/>
        <v>987</v>
      </c>
      <c r="Z1000" s="41" t="e">
        <f>IF($G$6="январь",ROUND(#REF!-#REF!,2),IF(#REF!&gt;=#REF!,0,ROUND(#REF!-#REF!,2)))</f>
        <v>#REF!</v>
      </c>
      <c r="AA1000" s="32" t="e">
        <f>IF(#REF!&gt;#REF!,#REF!-#REF!,0)</f>
        <v>#REF!</v>
      </c>
      <c r="AB1000" s="42" t="e">
        <f>IF($G$6="январь",ROUND(#REF!-#REF!,2),IF(#REF!&gt;=#REF!,0,ROUND(#REF!-#REF!,2)))</f>
        <v>#REF!</v>
      </c>
      <c r="AC1000" s="32" t="e">
        <f>IF(#REF!&gt;#REF!,#REF!-#REF!,0)</f>
        <v>#REF!</v>
      </c>
      <c r="AD1000" s="32">
        <f t="shared" si="182"/>
        <v>0</v>
      </c>
      <c r="AE1000" s="41">
        <f t="shared" si="183"/>
        <v>0</v>
      </c>
      <c r="AF1000" s="41">
        <f t="shared" si="184"/>
        <v>0</v>
      </c>
      <c r="AG1000" s="41">
        <f t="shared" si="185"/>
        <v>0</v>
      </c>
      <c r="AH1000" s="41">
        <f t="shared" si="186"/>
        <v>0</v>
      </c>
      <c r="AI1000" s="41">
        <f t="shared" si="187"/>
        <v>0</v>
      </c>
      <c r="AJ1000" s="41">
        <f t="shared" si="188"/>
        <v>0</v>
      </c>
      <c r="AK1000" s="41">
        <f t="shared" si="189"/>
        <v>0</v>
      </c>
      <c r="AL1000" s="41">
        <f t="shared" si="190"/>
        <v>0</v>
      </c>
      <c r="AN1000" s="40">
        <f t="shared" si="193"/>
        <v>987</v>
      </c>
      <c r="AO100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0" s="42">
        <f>IF(B1000="",0,IF(ISERROR(VLOOKUP(B1000,LesName,1,FALSE)),"ошибка в наименовании",0))</f>
        <v>0</v>
      </c>
      <c r="AQ1000" s="42">
        <f>IF(OR(AND(LEN(C1000)&gt;0,LEN(B1000)&gt;0,H1000&lt;&gt;0),AND(LEN(C1000)=0,LEN(B1000)=0,H1000=0)),0,"введены не все данные (графы Б, В, 9)")</f>
        <v>0</v>
      </c>
    </row>
    <row r="1001" spans="1:43" hidden="1" x14ac:dyDescent="0.2">
      <c r="A1001" s="34">
        <v>988</v>
      </c>
      <c r="B1001" s="35"/>
      <c r="C1001" s="35"/>
      <c r="D1001" s="35"/>
      <c r="E1001" s="35"/>
      <c r="F1001" s="36"/>
      <c r="G1001" s="37"/>
      <c r="H1001" s="39">
        <f t="shared" si="191"/>
        <v>0</v>
      </c>
      <c r="I1001" s="38"/>
      <c r="J1001" s="38"/>
      <c r="K1001" s="38"/>
      <c r="L1001" s="38"/>
      <c r="M1001" s="38"/>
      <c r="N1001" s="38"/>
      <c r="O1001" s="38"/>
      <c r="P1001" s="38"/>
      <c r="Q1001" s="38"/>
      <c r="R1001" s="38"/>
      <c r="S1001" s="38"/>
      <c r="T1001" s="38"/>
      <c r="U1001" s="38"/>
      <c r="V1001" s="38"/>
      <c r="W1001" s="37"/>
      <c r="Y1001" s="40">
        <f t="shared" si="192"/>
        <v>988</v>
      </c>
      <c r="Z1001" s="41" t="e">
        <f>IF($G$6="январь",ROUND(#REF!-#REF!,2),IF(#REF!&gt;=#REF!,0,ROUND(#REF!-#REF!,2)))</f>
        <v>#REF!</v>
      </c>
      <c r="AA1001" s="32" t="e">
        <f>IF(#REF!&gt;#REF!,#REF!-#REF!,0)</f>
        <v>#REF!</v>
      </c>
      <c r="AB1001" s="42" t="e">
        <f>IF($G$6="январь",ROUND(#REF!-#REF!,2),IF(#REF!&gt;=#REF!,0,ROUND(#REF!-#REF!,2)))</f>
        <v>#REF!</v>
      </c>
      <c r="AC1001" s="32" t="e">
        <f>IF(#REF!&gt;#REF!,#REF!-#REF!,0)</f>
        <v>#REF!</v>
      </c>
      <c r="AD1001" s="32">
        <f t="shared" si="182"/>
        <v>0</v>
      </c>
      <c r="AE1001" s="41">
        <f t="shared" si="183"/>
        <v>0</v>
      </c>
      <c r="AF1001" s="41">
        <f t="shared" si="184"/>
        <v>0</v>
      </c>
      <c r="AG1001" s="41">
        <f t="shared" si="185"/>
        <v>0</v>
      </c>
      <c r="AH1001" s="41">
        <f t="shared" si="186"/>
        <v>0</v>
      </c>
      <c r="AI1001" s="41">
        <f t="shared" si="187"/>
        <v>0</v>
      </c>
      <c r="AJ1001" s="41">
        <f t="shared" si="188"/>
        <v>0</v>
      </c>
      <c r="AK1001" s="41">
        <f t="shared" si="189"/>
        <v>0</v>
      </c>
      <c r="AL1001" s="41">
        <f t="shared" si="190"/>
        <v>0</v>
      </c>
      <c r="AN1001" s="40">
        <f t="shared" si="193"/>
        <v>988</v>
      </c>
      <c r="AO100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1" s="42">
        <f>IF(B1001="",0,IF(ISERROR(VLOOKUP(B1001,LesName,1,FALSE)),"ошибка в наименовании",0))</f>
        <v>0</v>
      </c>
      <c r="AQ1001" s="42">
        <f>IF(OR(AND(LEN(C1001)&gt;0,LEN(B1001)&gt;0,H1001&lt;&gt;0),AND(LEN(C1001)=0,LEN(B1001)=0,H1001=0)),0,"введены не все данные (графы Б, В, 9)")</f>
        <v>0</v>
      </c>
    </row>
    <row r="1002" spans="1:43" hidden="1" x14ac:dyDescent="0.2">
      <c r="A1002" s="34">
        <v>989</v>
      </c>
      <c r="B1002" s="35"/>
      <c r="C1002" s="35"/>
      <c r="D1002" s="35"/>
      <c r="E1002" s="35"/>
      <c r="F1002" s="36"/>
      <c r="G1002" s="37"/>
      <c r="H1002" s="39">
        <f t="shared" si="191"/>
        <v>0</v>
      </c>
      <c r="I1002" s="38"/>
      <c r="J1002" s="38"/>
      <c r="K1002" s="38"/>
      <c r="L1002" s="38"/>
      <c r="M1002" s="38"/>
      <c r="N1002" s="38"/>
      <c r="O1002" s="38"/>
      <c r="P1002" s="38"/>
      <c r="Q1002" s="38"/>
      <c r="R1002" s="38"/>
      <c r="S1002" s="38"/>
      <c r="T1002" s="38"/>
      <c r="U1002" s="38"/>
      <c r="V1002" s="38"/>
      <c r="W1002" s="37"/>
      <c r="Y1002" s="40">
        <f t="shared" si="192"/>
        <v>989</v>
      </c>
      <c r="Z1002" s="41" t="e">
        <f>IF($G$6="январь",ROUND(#REF!-#REF!,2),IF(#REF!&gt;=#REF!,0,ROUND(#REF!-#REF!,2)))</f>
        <v>#REF!</v>
      </c>
      <c r="AA1002" s="32" t="e">
        <f>IF(#REF!&gt;#REF!,#REF!-#REF!,0)</f>
        <v>#REF!</v>
      </c>
      <c r="AB1002" s="42" t="e">
        <f>IF($G$6="январь",ROUND(#REF!-#REF!,2),IF(#REF!&gt;=#REF!,0,ROUND(#REF!-#REF!,2)))</f>
        <v>#REF!</v>
      </c>
      <c r="AC1002" s="32" t="e">
        <f>IF(#REF!&gt;#REF!,#REF!-#REF!,0)</f>
        <v>#REF!</v>
      </c>
      <c r="AD1002" s="32">
        <f t="shared" si="182"/>
        <v>0</v>
      </c>
      <c r="AE1002" s="41">
        <f t="shared" si="183"/>
        <v>0</v>
      </c>
      <c r="AF1002" s="41">
        <f t="shared" si="184"/>
        <v>0</v>
      </c>
      <c r="AG1002" s="41">
        <f t="shared" si="185"/>
        <v>0</v>
      </c>
      <c r="AH1002" s="41">
        <f t="shared" si="186"/>
        <v>0</v>
      </c>
      <c r="AI1002" s="41">
        <f t="shared" si="187"/>
        <v>0</v>
      </c>
      <c r="AJ1002" s="41">
        <f t="shared" si="188"/>
        <v>0</v>
      </c>
      <c r="AK1002" s="41">
        <f t="shared" si="189"/>
        <v>0</v>
      </c>
      <c r="AL1002" s="41">
        <f t="shared" si="190"/>
        <v>0</v>
      </c>
      <c r="AN1002" s="40">
        <f t="shared" si="193"/>
        <v>989</v>
      </c>
      <c r="AO100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2" s="42">
        <f>IF(B1002="",0,IF(ISERROR(VLOOKUP(B1002,LesName,1,FALSE)),"ошибка в наименовании",0))</f>
        <v>0</v>
      </c>
      <c r="AQ1002" s="42">
        <f>IF(OR(AND(LEN(C1002)&gt;0,LEN(B1002)&gt;0,H1002&lt;&gt;0),AND(LEN(C1002)=0,LEN(B1002)=0,H1002=0)),0,"введены не все данные (графы Б, В, 9)")</f>
        <v>0</v>
      </c>
    </row>
    <row r="1003" spans="1:43" hidden="1" x14ac:dyDescent="0.2">
      <c r="A1003" s="34">
        <v>990</v>
      </c>
      <c r="B1003" s="35"/>
      <c r="C1003" s="35"/>
      <c r="D1003" s="35"/>
      <c r="E1003" s="35"/>
      <c r="F1003" s="36"/>
      <c r="G1003" s="37"/>
      <c r="H1003" s="39">
        <f t="shared" si="191"/>
        <v>0</v>
      </c>
      <c r="I1003" s="38"/>
      <c r="J1003" s="38"/>
      <c r="K1003" s="38"/>
      <c r="L1003" s="38"/>
      <c r="M1003" s="38"/>
      <c r="N1003" s="38"/>
      <c r="O1003" s="38"/>
      <c r="P1003" s="38"/>
      <c r="Q1003" s="38"/>
      <c r="R1003" s="38"/>
      <c r="S1003" s="38"/>
      <c r="T1003" s="38"/>
      <c r="U1003" s="38"/>
      <c r="V1003" s="38"/>
      <c r="W1003" s="37"/>
      <c r="Y1003" s="40">
        <f t="shared" si="192"/>
        <v>990</v>
      </c>
      <c r="Z1003" s="41" t="e">
        <f>IF($G$6="январь",ROUND(#REF!-#REF!,2),IF(#REF!&gt;=#REF!,0,ROUND(#REF!-#REF!,2)))</f>
        <v>#REF!</v>
      </c>
      <c r="AA1003" s="32" t="e">
        <f>IF(#REF!&gt;#REF!,#REF!-#REF!,0)</f>
        <v>#REF!</v>
      </c>
      <c r="AB1003" s="42" t="e">
        <f>IF($G$6="январь",ROUND(#REF!-#REF!,2),IF(#REF!&gt;=#REF!,0,ROUND(#REF!-#REF!,2)))</f>
        <v>#REF!</v>
      </c>
      <c r="AC1003" s="32" t="e">
        <f>IF(#REF!&gt;#REF!,#REF!-#REF!,0)</f>
        <v>#REF!</v>
      </c>
      <c r="AD1003" s="32">
        <f t="shared" si="182"/>
        <v>0</v>
      </c>
      <c r="AE1003" s="41">
        <f t="shared" si="183"/>
        <v>0</v>
      </c>
      <c r="AF1003" s="41">
        <f t="shared" si="184"/>
        <v>0</v>
      </c>
      <c r="AG1003" s="41">
        <f t="shared" si="185"/>
        <v>0</v>
      </c>
      <c r="AH1003" s="41">
        <f t="shared" si="186"/>
        <v>0</v>
      </c>
      <c r="AI1003" s="41">
        <f t="shared" si="187"/>
        <v>0</v>
      </c>
      <c r="AJ1003" s="41">
        <f t="shared" si="188"/>
        <v>0</v>
      </c>
      <c r="AK1003" s="41">
        <f t="shared" si="189"/>
        <v>0</v>
      </c>
      <c r="AL1003" s="41">
        <f t="shared" si="190"/>
        <v>0</v>
      </c>
      <c r="AN1003" s="40">
        <f t="shared" si="193"/>
        <v>990</v>
      </c>
      <c r="AO100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3" s="42">
        <f>IF(B1003="",0,IF(ISERROR(VLOOKUP(B1003,LesName,1,FALSE)),"ошибка в наименовании",0))</f>
        <v>0</v>
      </c>
      <c r="AQ1003" s="42">
        <f>IF(OR(AND(LEN(C1003)&gt;0,LEN(B1003)&gt;0,H1003&lt;&gt;0),AND(LEN(C1003)=0,LEN(B1003)=0,H1003=0)),0,"введены не все данные (графы Б, В, 9)")</f>
        <v>0</v>
      </c>
    </row>
    <row r="1004" spans="1:43" hidden="1" x14ac:dyDescent="0.2">
      <c r="A1004" s="34">
        <v>991</v>
      </c>
      <c r="B1004" s="35"/>
      <c r="C1004" s="35"/>
      <c r="D1004" s="35"/>
      <c r="E1004" s="35"/>
      <c r="F1004" s="36"/>
      <c r="G1004" s="37"/>
      <c r="H1004" s="39">
        <f t="shared" si="191"/>
        <v>0</v>
      </c>
      <c r="I1004" s="38"/>
      <c r="J1004" s="38"/>
      <c r="K1004" s="38"/>
      <c r="L1004" s="38"/>
      <c r="M1004" s="38"/>
      <c r="N1004" s="38"/>
      <c r="O1004" s="38"/>
      <c r="P1004" s="38"/>
      <c r="Q1004" s="38"/>
      <c r="R1004" s="38"/>
      <c r="S1004" s="38"/>
      <c r="T1004" s="38"/>
      <c r="U1004" s="38"/>
      <c r="V1004" s="38"/>
      <c r="W1004" s="37"/>
      <c r="Y1004" s="40">
        <f t="shared" si="192"/>
        <v>991</v>
      </c>
      <c r="Z1004" s="41" t="e">
        <f>IF($G$6="январь",ROUND(#REF!-#REF!,2),IF(#REF!&gt;=#REF!,0,ROUND(#REF!-#REF!,2)))</f>
        <v>#REF!</v>
      </c>
      <c r="AA1004" s="32" t="e">
        <f>IF(#REF!&gt;#REF!,#REF!-#REF!,0)</f>
        <v>#REF!</v>
      </c>
      <c r="AB1004" s="42" t="e">
        <f>IF($G$6="январь",ROUND(#REF!-#REF!,2),IF(#REF!&gt;=#REF!,0,ROUND(#REF!-#REF!,2)))</f>
        <v>#REF!</v>
      </c>
      <c r="AC1004" s="32" t="e">
        <f>IF(#REF!&gt;#REF!,#REF!-#REF!,0)</f>
        <v>#REF!</v>
      </c>
      <c r="AD1004" s="32">
        <f t="shared" si="182"/>
        <v>0</v>
      </c>
      <c r="AE1004" s="41">
        <f t="shared" si="183"/>
        <v>0</v>
      </c>
      <c r="AF1004" s="41">
        <f t="shared" si="184"/>
        <v>0</v>
      </c>
      <c r="AG1004" s="41">
        <f t="shared" si="185"/>
        <v>0</v>
      </c>
      <c r="AH1004" s="41">
        <f t="shared" si="186"/>
        <v>0</v>
      </c>
      <c r="AI1004" s="41">
        <f t="shared" si="187"/>
        <v>0</v>
      </c>
      <c r="AJ1004" s="41">
        <f t="shared" si="188"/>
        <v>0</v>
      </c>
      <c r="AK1004" s="41">
        <f t="shared" si="189"/>
        <v>0</v>
      </c>
      <c r="AL1004" s="41">
        <f t="shared" si="190"/>
        <v>0</v>
      </c>
      <c r="AN1004" s="40">
        <f t="shared" si="193"/>
        <v>991</v>
      </c>
      <c r="AO1004"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4" s="42">
        <f>IF(B1004="",0,IF(ISERROR(VLOOKUP(B1004,LesName,1,FALSE)),"ошибка в наименовании",0))</f>
        <v>0</v>
      </c>
      <c r="AQ1004" s="42">
        <f>IF(OR(AND(LEN(C1004)&gt;0,LEN(B1004)&gt;0,H1004&lt;&gt;0),AND(LEN(C1004)=0,LEN(B1004)=0,H1004=0)),0,"введены не все данные (графы Б, В, 9)")</f>
        <v>0</v>
      </c>
    </row>
    <row r="1005" spans="1:43" hidden="1" x14ac:dyDescent="0.2">
      <c r="A1005" s="34">
        <v>992</v>
      </c>
      <c r="B1005" s="35"/>
      <c r="C1005" s="35"/>
      <c r="D1005" s="35"/>
      <c r="E1005" s="35"/>
      <c r="F1005" s="36"/>
      <c r="G1005" s="37"/>
      <c r="H1005" s="39">
        <f t="shared" si="191"/>
        <v>0</v>
      </c>
      <c r="I1005" s="38"/>
      <c r="J1005" s="38"/>
      <c r="K1005" s="38"/>
      <c r="L1005" s="38"/>
      <c r="M1005" s="38"/>
      <c r="N1005" s="38"/>
      <c r="O1005" s="38"/>
      <c r="P1005" s="38"/>
      <c r="Q1005" s="38"/>
      <c r="R1005" s="38"/>
      <c r="S1005" s="38"/>
      <c r="T1005" s="38"/>
      <c r="U1005" s="38"/>
      <c r="V1005" s="38"/>
      <c r="W1005" s="37"/>
      <c r="Y1005" s="40">
        <f t="shared" si="192"/>
        <v>992</v>
      </c>
      <c r="Z1005" s="41" t="e">
        <f>IF($G$6="январь",ROUND(#REF!-#REF!,2),IF(#REF!&gt;=#REF!,0,ROUND(#REF!-#REF!,2)))</f>
        <v>#REF!</v>
      </c>
      <c r="AA1005" s="32" t="e">
        <f>IF(#REF!&gt;#REF!,#REF!-#REF!,0)</f>
        <v>#REF!</v>
      </c>
      <c r="AB1005" s="42" t="e">
        <f>IF($G$6="январь",ROUND(#REF!-#REF!,2),IF(#REF!&gt;=#REF!,0,ROUND(#REF!-#REF!,2)))</f>
        <v>#REF!</v>
      </c>
      <c r="AC1005" s="32" t="e">
        <f>IF(#REF!&gt;#REF!,#REF!-#REF!,0)</f>
        <v>#REF!</v>
      </c>
      <c r="AD1005" s="32">
        <f t="shared" si="182"/>
        <v>0</v>
      </c>
      <c r="AE1005" s="41">
        <f t="shared" si="183"/>
        <v>0</v>
      </c>
      <c r="AF1005" s="41">
        <f t="shared" si="184"/>
        <v>0</v>
      </c>
      <c r="AG1005" s="41">
        <f t="shared" si="185"/>
        <v>0</v>
      </c>
      <c r="AH1005" s="41">
        <f t="shared" si="186"/>
        <v>0</v>
      </c>
      <c r="AI1005" s="41">
        <f t="shared" si="187"/>
        <v>0</v>
      </c>
      <c r="AJ1005" s="41">
        <f t="shared" si="188"/>
        <v>0</v>
      </c>
      <c r="AK1005" s="41">
        <f t="shared" si="189"/>
        <v>0</v>
      </c>
      <c r="AL1005" s="41">
        <f t="shared" si="190"/>
        <v>0</v>
      </c>
      <c r="AN1005" s="40">
        <f t="shared" si="193"/>
        <v>992</v>
      </c>
      <c r="AO1005"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5" s="42">
        <f>IF(B1005="",0,IF(ISERROR(VLOOKUP(B1005,LesName,1,FALSE)),"ошибка в наименовании",0))</f>
        <v>0</v>
      </c>
      <c r="AQ1005" s="42">
        <f>IF(OR(AND(LEN(C1005)&gt;0,LEN(B1005)&gt;0,H1005&lt;&gt;0),AND(LEN(C1005)=0,LEN(B1005)=0,H1005=0)),0,"введены не все данные (графы Б, В, 9)")</f>
        <v>0</v>
      </c>
    </row>
    <row r="1006" spans="1:43" ht="12.75" hidden="1" customHeight="1" x14ac:dyDescent="0.2">
      <c r="A1006" s="34">
        <v>993</v>
      </c>
      <c r="B1006" s="35"/>
      <c r="C1006" s="35"/>
      <c r="D1006" s="35"/>
      <c r="E1006" s="35"/>
      <c r="F1006" s="36"/>
      <c r="G1006" s="37"/>
      <c r="H1006" s="39">
        <f t="shared" si="191"/>
        <v>0</v>
      </c>
      <c r="I1006" s="38"/>
      <c r="J1006" s="38"/>
      <c r="K1006" s="38"/>
      <c r="L1006" s="38"/>
      <c r="M1006" s="38"/>
      <c r="N1006" s="38"/>
      <c r="O1006" s="38"/>
      <c r="P1006" s="38"/>
      <c r="Q1006" s="38"/>
      <c r="R1006" s="38"/>
      <c r="S1006" s="38"/>
      <c r="T1006" s="38"/>
      <c r="U1006" s="38"/>
      <c r="V1006" s="38"/>
      <c r="W1006" s="37"/>
      <c r="Y1006" s="40">
        <f t="shared" si="192"/>
        <v>993</v>
      </c>
      <c r="Z1006" s="41" t="e">
        <f>IF($G$6="январь",ROUND(#REF!-#REF!,2),IF(#REF!&gt;=#REF!,0,ROUND(#REF!-#REF!,2)))</f>
        <v>#REF!</v>
      </c>
      <c r="AA1006" s="32" t="e">
        <f>IF(#REF!&gt;#REF!,#REF!-#REF!,0)</f>
        <v>#REF!</v>
      </c>
      <c r="AB1006" s="42" t="e">
        <f>IF($G$6="январь",ROUND(#REF!-#REF!,2),IF(#REF!&gt;=#REF!,0,ROUND(#REF!-#REF!,2)))</f>
        <v>#REF!</v>
      </c>
      <c r="AC1006" s="32" t="e">
        <f>IF(#REF!&gt;#REF!,#REF!-#REF!,0)</f>
        <v>#REF!</v>
      </c>
      <c r="AD1006" s="32">
        <f t="shared" si="182"/>
        <v>0</v>
      </c>
      <c r="AE1006" s="41">
        <f t="shared" si="183"/>
        <v>0</v>
      </c>
      <c r="AF1006" s="41">
        <f t="shared" si="184"/>
        <v>0</v>
      </c>
      <c r="AG1006" s="41">
        <f t="shared" si="185"/>
        <v>0</v>
      </c>
      <c r="AH1006" s="41">
        <f t="shared" si="186"/>
        <v>0</v>
      </c>
      <c r="AI1006" s="41">
        <f t="shared" si="187"/>
        <v>0</v>
      </c>
      <c r="AJ1006" s="41">
        <f t="shared" si="188"/>
        <v>0</v>
      </c>
      <c r="AK1006" s="41">
        <f t="shared" si="189"/>
        <v>0</v>
      </c>
      <c r="AL1006" s="41">
        <f t="shared" si="190"/>
        <v>0</v>
      </c>
      <c r="AN1006" s="40">
        <f t="shared" si="193"/>
        <v>993</v>
      </c>
      <c r="AO1006"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6" s="42">
        <f>IF(B1006="",0,IF(ISERROR(VLOOKUP(B1006,LesName,1,FALSE)),"ошибка в наименовании",0))</f>
        <v>0</v>
      </c>
      <c r="AQ1006" s="42">
        <f>IF(OR(AND(LEN(C1006)&gt;0,LEN(B1006)&gt;0,H1006&lt;&gt;0),AND(LEN(C1006)=0,LEN(B1006)=0,H1006=0)),0,"введены не все данные (графы Б, В, 9)")</f>
        <v>0</v>
      </c>
    </row>
    <row r="1007" spans="1:43" hidden="1" x14ac:dyDescent="0.2">
      <c r="A1007" s="34">
        <v>994</v>
      </c>
      <c r="B1007" s="35"/>
      <c r="C1007" s="35"/>
      <c r="D1007" s="35"/>
      <c r="E1007" s="35"/>
      <c r="F1007" s="36"/>
      <c r="G1007" s="37"/>
      <c r="H1007" s="39">
        <f t="shared" si="191"/>
        <v>0</v>
      </c>
      <c r="I1007" s="38"/>
      <c r="J1007" s="38"/>
      <c r="K1007" s="38"/>
      <c r="L1007" s="38"/>
      <c r="M1007" s="38"/>
      <c r="N1007" s="38"/>
      <c r="O1007" s="38"/>
      <c r="P1007" s="38"/>
      <c r="Q1007" s="38"/>
      <c r="R1007" s="38"/>
      <c r="S1007" s="38"/>
      <c r="T1007" s="38"/>
      <c r="U1007" s="38"/>
      <c r="V1007" s="38"/>
      <c r="W1007" s="37"/>
      <c r="Y1007" s="40">
        <f t="shared" si="192"/>
        <v>994</v>
      </c>
      <c r="Z1007" s="41" t="e">
        <f>IF($G$6="январь",ROUND(#REF!-#REF!,2),IF(#REF!&gt;=#REF!,0,ROUND(#REF!-#REF!,2)))</f>
        <v>#REF!</v>
      </c>
      <c r="AA1007" s="32" t="e">
        <f>IF(#REF!&gt;#REF!,#REF!-#REF!,0)</f>
        <v>#REF!</v>
      </c>
      <c r="AB1007" s="42" t="e">
        <f>IF($G$6="январь",ROUND(#REF!-#REF!,2),IF(#REF!&gt;=#REF!,0,ROUND(#REF!-#REF!,2)))</f>
        <v>#REF!</v>
      </c>
      <c r="AC1007" s="32" t="e">
        <f>IF(#REF!&gt;#REF!,#REF!-#REF!,0)</f>
        <v>#REF!</v>
      </c>
      <c r="AD1007" s="32">
        <f t="shared" si="182"/>
        <v>0</v>
      </c>
      <c r="AE1007" s="41">
        <f t="shared" si="183"/>
        <v>0</v>
      </c>
      <c r="AF1007" s="41">
        <f t="shared" si="184"/>
        <v>0</v>
      </c>
      <c r="AG1007" s="41">
        <f t="shared" si="185"/>
        <v>0</v>
      </c>
      <c r="AH1007" s="41">
        <f t="shared" si="186"/>
        <v>0</v>
      </c>
      <c r="AI1007" s="41">
        <f t="shared" si="187"/>
        <v>0</v>
      </c>
      <c r="AJ1007" s="41">
        <f t="shared" si="188"/>
        <v>0</v>
      </c>
      <c r="AK1007" s="41">
        <f t="shared" si="189"/>
        <v>0</v>
      </c>
      <c r="AL1007" s="41">
        <f t="shared" si="190"/>
        <v>0</v>
      </c>
      <c r="AN1007" s="40">
        <f t="shared" si="193"/>
        <v>994</v>
      </c>
      <c r="AO1007"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7" s="42">
        <f>IF(B1007="",0,IF(ISERROR(VLOOKUP(B1007,LesName,1,FALSE)),"ошибка в наименовании",0))</f>
        <v>0</v>
      </c>
      <c r="AQ1007" s="42">
        <f>IF(OR(AND(LEN(C1007)&gt;0,LEN(B1007)&gt;0,H1007&lt;&gt;0),AND(LEN(C1007)=0,LEN(B1007)=0,H1007=0)),0,"введены не все данные (графы Б, В, 9)")</f>
        <v>0</v>
      </c>
    </row>
    <row r="1008" spans="1:43" hidden="1" x14ac:dyDescent="0.2">
      <c r="A1008" s="34">
        <v>995</v>
      </c>
      <c r="B1008" s="35"/>
      <c r="C1008" s="35"/>
      <c r="D1008" s="35"/>
      <c r="E1008" s="35"/>
      <c r="F1008" s="36"/>
      <c r="G1008" s="37"/>
      <c r="H1008" s="39">
        <f t="shared" si="191"/>
        <v>0</v>
      </c>
      <c r="I1008" s="38"/>
      <c r="J1008" s="38"/>
      <c r="K1008" s="38"/>
      <c r="L1008" s="38"/>
      <c r="M1008" s="38"/>
      <c r="N1008" s="38"/>
      <c r="O1008" s="38"/>
      <c r="P1008" s="38"/>
      <c r="Q1008" s="38"/>
      <c r="R1008" s="38"/>
      <c r="S1008" s="38"/>
      <c r="T1008" s="38"/>
      <c r="U1008" s="38"/>
      <c r="V1008" s="38"/>
      <c r="W1008" s="37"/>
      <c r="Y1008" s="40">
        <f t="shared" si="192"/>
        <v>995</v>
      </c>
      <c r="Z1008" s="41" t="e">
        <f>IF($G$6="январь",ROUND(#REF!-#REF!,2),IF(#REF!&gt;=#REF!,0,ROUND(#REF!-#REF!,2)))</f>
        <v>#REF!</v>
      </c>
      <c r="AA1008" s="32" t="e">
        <f>IF(#REF!&gt;#REF!,#REF!-#REF!,0)</f>
        <v>#REF!</v>
      </c>
      <c r="AB1008" s="42" t="e">
        <f>IF($G$6="январь",ROUND(#REF!-#REF!,2),IF(#REF!&gt;=#REF!,0,ROUND(#REF!-#REF!,2)))</f>
        <v>#REF!</v>
      </c>
      <c r="AC1008" s="32" t="e">
        <f>IF(#REF!&gt;#REF!,#REF!-#REF!,0)</f>
        <v>#REF!</v>
      </c>
      <c r="AD1008" s="32">
        <f t="shared" si="182"/>
        <v>0</v>
      </c>
      <c r="AE1008" s="41">
        <f t="shared" si="183"/>
        <v>0</v>
      </c>
      <c r="AF1008" s="41">
        <f t="shared" si="184"/>
        <v>0</v>
      </c>
      <c r="AG1008" s="41">
        <f t="shared" si="185"/>
        <v>0</v>
      </c>
      <c r="AH1008" s="41">
        <f t="shared" si="186"/>
        <v>0</v>
      </c>
      <c r="AI1008" s="41">
        <f t="shared" si="187"/>
        <v>0</v>
      </c>
      <c r="AJ1008" s="41">
        <f t="shared" si="188"/>
        <v>0</v>
      </c>
      <c r="AK1008" s="41">
        <f t="shared" si="189"/>
        <v>0</v>
      </c>
      <c r="AL1008" s="41">
        <f t="shared" si="190"/>
        <v>0</v>
      </c>
      <c r="AN1008" s="40">
        <f t="shared" si="193"/>
        <v>995</v>
      </c>
      <c r="AO1008"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8" s="42">
        <f>IF(B1008="",0,IF(ISERROR(VLOOKUP(B1008,LesName,1,FALSE)),"ошибка в наименовании",0))</f>
        <v>0</v>
      </c>
      <c r="AQ1008" s="42">
        <f>IF(OR(AND(LEN(C1008)&gt;0,LEN(B1008)&gt;0,H1008&lt;&gt;0),AND(LEN(C1008)=0,LEN(B1008)=0,H1008=0)),0,"введены не все данные (графы Б, В, 9)")</f>
        <v>0</v>
      </c>
    </row>
    <row r="1009" spans="1:43" hidden="1" x14ac:dyDescent="0.2">
      <c r="A1009" s="34">
        <v>996</v>
      </c>
      <c r="B1009" s="35"/>
      <c r="C1009" s="35"/>
      <c r="D1009" s="35"/>
      <c r="E1009" s="35"/>
      <c r="F1009" s="36"/>
      <c r="G1009" s="37"/>
      <c r="H1009" s="39">
        <f t="shared" si="191"/>
        <v>0</v>
      </c>
      <c r="I1009" s="38"/>
      <c r="J1009" s="38"/>
      <c r="K1009" s="38"/>
      <c r="L1009" s="38"/>
      <c r="M1009" s="38"/>
      <c r="N1009" s="38"/>
      <c r="O1009" s="38"/>
      <c r="P1009" s="38"/>
      <c r="Q1009" s="38"/>
      <c r="R1009" s="38"/>
      <c r="S1009" s="38"/>
      <c r="T1009" s="38"/>
      <c r="U1009" s="38"/>
      <c r="V1009" s="38"/>
      <c r="W1009" s="37"/>
      <c r="Y1009" s="40">
        <f t="shared" si="192"/>
        <v>996</v>
      </c>
      <c r="Z1009" s="41" t="e">
        <f>IF($G$6="январь",ROUND(#REF!-#REF!,2),IF(#REF!&gt;=#REF!,0,ROUND(#REF!-#REF!,2)))</f>
        <v>#REF!</v>
      </c>
      <c r="AA1009" s="32" t="e">
        <f>IF(#REF!&gt;#REF!,#REF!-#REF!,0)</f>
        <v>#REF!</v>
      </c>
      <c r="AB1009" s="42" t="e">
        <f>IF($G$6="январь",ROUND(#REF!-#REF!,2),IF(#REF!&gt;=#REF!,0,ROUND(#REF!-#REF!,2)))</f>
        <v>#REF!</v>
      </c>
      <c r="AC1009" s="32" t="e">
        <f>IF(#REF!&gt;#REF!,#REF!-#REF!,0)</f>
        <v>#REF!</v>
      </c>
      <c r="AD1009" s="32">
        <f t="shared" si="182"/>
        <v>0</v>
      </c>
      <c r="AE1009" s="41">
        <f t="shared" si="183"/>
        <v>0</v>
      </c>
      <c r="AF1009" s="41">
        <f t="shared" si="184"/>
        <v>0</v>
      </c>
      <c r="AG1009" s="41">
        <f t="shared" si="185"/>
        <v>0</v>
      </c>
      <c r="AH1009" s="41">
        <f t="shared" si="186"/>
        <v>0</v>
      </c>
      <c r="AI1009" s="41">
        <f t="shared" si="187"/>
        <v>0</v>
      </c>
      <c r="AJ1009" s="41">
        <f t="shared" si="188"/>
        <v>0</v>
      </c>
      <c r="AK1009" s="41">
        <f t="shared" si="189"/>
        <v>0</v>
      </c>
      <c r="AL1009" s="41">
        <f t="shared" si="190"/>
        <v>0</v>
      </c>
      <c r="AN1009" s="40">
        <f t="shared" si="193"/>
        <v>996</v>
      </c>
      <c r="AO1009"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09" s="42">
        <f>IF(B1009="",0,IF(ISERROR(VLOOKUP(B1009,LesName,1,FALSE)),"ошибка в наименовании",0))</f>
        <v>0</v>
      </c>
      <c r="AQ1009" s="42">
        <f>IF(OR(AND(LEN(C1009)&gt;0,LEN(B1009)&gt;0,H1009&lt;&gt;0),AND(LEN(C1009)=0,LEN(B1009)=0,H1009=0)),0,"введены не все данные (графы Б, В, 9)")</f>
        <v>0</v>
      </c>
    </row>
    <row r="1010" spans="1:43" hidden="1" x14ac:dyDescent="0.2">
      <c r="A1010" s="34">
        <v>997</v>
      </c>
      <c r="B1010" s="35"/>
      <c r="C1010" s="35"/>
      <c r="D1010" s="35"/>
      <c r="E1010" s="35"/>
      <c r="F1010" s="36"/>
      <c r="G1010" s="37"/>
      <c r="H1010" s="39">
        <f t="shared" si="191"/>
        <v>0</v>
      </c>
      <c r="I1010" s="38"/>
      <c r="J1010" s="38"/>
      <c r="K1010" s="38"/>
      <c r="L1010" s="38"/>
      <c r="M1010" s="38"/>
      <c r="N1010" s="38"/>
      <c r="O1010" s="38"/>
      <c r="P1010" s="38"/>
      <c r="Q1010" s="38"/>
      <c r="R1010" s="38"/>
      <c r="S1010" s="38"/>
      <c r="T1010" s="38"/>
      <c r="U1010" s="38"/>
      <c r="V1010" s="38"/>
      <c r="W1010" s="37"/>
      <c r="Y1010" s="40">
        <f t="shared" si="192"/>
        <v>997</v>
      </c>
      <c r="Z1010" s="41" t="e">
        <f>IF($G$6="январь",ROUND(#REF!-#REF!,2),IF(#REF!&gt;=#REF!,0,ROUND(#REF!-#REF!,2)))</f>
        <v>#REF!</v>
      </c>
      <c r="AA1010" s="32" t="e">
        <f>IF(#REF!&gt;#REF!,#REF!-#REF!,0)</f>
        <v>#REF!</v>
      </c>
      <c r="AB1010" s="42" t="e">
        <f>IF($G$6="январь",ROUND(#REF!-#REF!,2),IF(#REF!&gt;=#REF!,0,ROUND(#REF!-#REF!,2)))</f>
        <v>#REF!</v>
      </c>
      <c r="AC1010" s="32" t="e">
        <f>IF(#REF!&gt;#REF!,#REF!-#REF!,0)</f>
        <v>#REF!</v>
      </c>
      <c r="AD1010" s="32">
        <f t="shared" si="182"/>
        <v>0</v>
      </c>
      <c r="AE1010" s="41">
        <f t="shared" si="183"/>
        <v>0</v>
      </c>
      <c r="AF1010" s="41">
        <f t="shared" si="184"/>
        <v>0</v>
      </c>
      <c r="AG1010" s="41">
        <f t="shared" si="185"/>
        <v>0</v>
      </c>
      <c r="AH1010" s="41">
        <f t="shared" si="186"/>
        <v>0</v>
      </c>
      <c r="AI1010" s="41">
        <f t="shared" si="187"/>
        <v>0</v>
      </c>
      <c r="AJ1010" s="41">
        <f t="shared" si="188"/>
        <v>0</v>
      </c>
      <c r="AK1010" s="41">
        <f t="shared" si="189"/>
        <v>0</v>
      </c>
      <c r="AL1010" s="41">
        <f t="shared" si="190"/>
        <v>0</v>
      </c>
      <c r="AN1010" s="40">
        <f t="shared" si="193"/>
        <v>997</v>
      </c>
      <c r="AO1010"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10" s="42">
        <f>IF(B1010="",0,IF(ISERROR(VLOOKUP(B1010,LesName,1,FALSE)),"ошибка в наименовании",0))</f>
        <v>0</v>
      </c>
      <c r="AQ1010" s="42">
        <f>IF(OR(AND(LEN(C1010)&gt;0,LEN(B1010)&gt;0,H1010&lt;&gt;0),AND(LEN(C1010)=0,LEN(B1010)=0,H1010=0)),0,"введены не все данные (графы Б, В, 9)")</f>
        <v>0</v>
      </c>
    </row>
    <row r="1011" spans="1:43" hidden="1" x14ac:dyDescent="0.2">
      <c r="A1011" s="34">
        <v>998</v>
      </c>
      <c r="B1011" s="35"/>
      <c r="C1011" s="35"/>
      <c r="D1011" s="35"/>
      <c r="E1011" s="35"/>
      <c r="F1011" s="36"/>
      <c r="G1011" s="37"/>
      <c r="H1011" s="39">
        <f t="shared" si="191"/>
        <v>0</v>
      </c>
      <c r="I1011" s="38"/>
      <c r="J1011" s="38"/>
      <c r="K1011" s="38"/>
      <c r="L1011" s="38"/>
      <c r="M1011" s="38"/>
      <c r="N1011" s="38"/>
      <c r="O1011" s="38"/>
      <c r="P1011" s="38"/>
      <c r="Q1011" s="38"/>
      <c r="R1011" s="38"/>
      <c r="S1011" s="38"/>
      <c r="T1011" s="38"/>
      <c r="U1011" s="38"/>
      <c r="V1011" s="38"/>
      <c r="W1011" s="37"/>
      <c r="Y1011" s="40">
        <f t="shared" si="192"/>
        <v>998</v>
      </c>
      <c r="Z1011" s="41" t="e">
        <f>IF($G$6="январь",ROUND(#REF!-#REF!,2),IF(#REF!&gt;=#REF!,0,ROUND(#REF!-#REF!,2)))</f>
        <v>#REF!</v>
      </c>
      <c r="AA1011" s="32" t="e">
        <f>IF(#REF!&gt;#REF!,#REF!-#REF!,0)</f>
        <v>#REF!</v>
      </c>
      <c r="AB1011" s="42" t="e">
        <f>IF($G$6="январь",ROUND(#REF!-#REF!,2),IF(#REF!&gt;=#REF!,0,ROUND(#REF!-#REF!,2)))</f>
        <v>#REF!</v>
      </c>
      <c r="AC1011" s="32" t="e">
        <f>IF(#REF!&gt;#REF!,#REF!-#REF!,0)</f>
        <v>#REF!</v>
      </c>
      <c r="AD1011" s="32">
        <f t="shared" si="182"/>
        <v>0</v>
      </c>
      <c r="AE1011" s="41">
        <f t="shared" si="183"/>
        <v>0</v>
      </c>
      <c r="AF1011" s="41">
        <f t="shared" si="184"/>
        <v>0</v>
      </c>
      <c r="AG1011" s="41">
        <f t="shared" si="185"/>
        <v>0</v>
      </c>
      <c r="AH1011" s="41">
        <f t="shared" si="186"/>
        <v>0</v>
      </c>
      <c r="AI1011" s="41">
        <f t="shared" si="187"/>
        <v>0</v>
      </c>
      <c r="AJ1011" s="41">
        <f t="shared" si="188"/>
        <v>0</v>
      </c>
      <c r="AK1011" s="41">
        <f t="shared" si="189"/>
        <v>0</v>
      </c>
      <c r="AL1011" s="41">
        <f t="shared" si="190"/>
        <v>0</v>
      </c>
      <c r="AN1011" s="40">
        <f t="shared" si="193"/>
        <v>998</v>
      </c>
      <c r="AO1011"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11" s="42">
        <f>IF(B1011="",0,IF(ISERROR(VLOOKUP(B1011,LesName,1,FALSE)),"ошибка в наименовании",0))</f>
        <v>0</v>
      </c>
      <c r="AQ1011" s="42">
        <f>IF(OR(AND(LEN(C1011)&gt;0,LEN(B1011)&gt;0,H1011&lt;&gt;0),AND(LEN(C1011)=0,LEN(B1011)=0,H1011=0)),0,"введены не все данные (графы Б, В, 9)")</f>
        <v>0</v>
      </c>
    </row>
    <row r="1012" spans="1:43" ht="8.25" hidden="1" x14ac:dyDescent="0.2">
      <c r="A1012" s="34">
        <v>999</v>
      </c>
      <c r="B1012" s="35"/>
      <c r="C1012" s="35"/>
      <c r="D1012" s="35"/>
      <c r="E1012" s="35"/>
      <c r="F1012" s="36"/>
      <c r="G1012" s="37"/>
      <c r="H1012" s="39">
        <f t="shared" si="191"/>
        <v>0</v>
      </c>
      <c r="I1012" s="38"/>
      <c r="J1012" s="38"/>
      <c r="K1012" s="38"/>
      <c r="L1012" s="38"/>
      <c r="M1012" s="38"/>
      <c r="N1012" s="38"/>
      <c r="O1012" s="38"/>
      <c r="P1012" s="38"/>
      <c r="Q1012" s="38"/>
      <c r="R1012" s="38"/>
      <c r="S1012" s="38"/>
      <c r="T1012" s="38"/>
      <c r="U1012" s="38"/>
      <c r="V1012" s="38"/>
      <c r="W1012" s="37"/>
      <c r="Y1012" s="40">
        <f t="shared" si="192"/>
        <v>999</v>
      </c>
      <c r="Z1012" s="41" t="e">
        <f>IF($G$6="январь",ROUND(#REF!-#REF!,2),IF(#REF!&gt;=#REF!,0,ROUND(#REF!-#REF!,2)))</f>
        <v>#REF!</v>
      </c>
      <c r="AA1012" s="32" t="e">
        <f>IF(#REF!&gt;#REF!,#REF!-#REF!,0)</f>
        <v>#REF!</v>
      </c>
      <c r="AB1012" s="42" t="e">
        <f>IF($G$6="январь",ROUND(#REF!-#REF!,2),IF(#REF!&gt;=#REF!,0,ROUND(#REF!-#REF!,2)))</f>
        <v>#REF!</v>
      </c>
      <c r="AC1012" s="32" t="e">
        <f>IF(#REF!&gt;#REF!,#REF!-#REF!,0)</f>
        <v>#REF!</v>
      </c>
      <c r="AD1012" s="32">
        <f t="shared" si="182"/>
        <v>0</v>
      </c>
      <c r="AE1012" s="41">
        <f t="shared" si="183"/>
        <v>0</v>
      </c>
      <c r="AF1012" s="41">
        <f t="shared" si="184"/>
        <v>0</v>
      </c>
      <c r="AG1012" s="41">
        <f t="shared" si="185"/>
        <v>0</v>
      </c>
      <c r="AH1012" s="41">
        <f t="shared" si="186"/>
        <v>0</v>
      </c>
      <c r="AI1012" s="41">
        <f t="shared" si="187"/>
        <v>0</v>
      </c>
      <c r="AJ1012" s="41">
        <f t="shared" si="188"/>
        <v>0</v>
      </c>
      <c r="AK1012" s="41">
        <f t="shared" si="189"/>
        <v>0</v>
      </c>
      <c r="AL1012" s="41">
        <f t="shared" si="190"/>
        <v>0</v>
      </c>
      <c r="AN1012" s="40">
        <f t="shared" si="193"/>
        <v>999</v>
      </c>
      <c r="AO1012"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12" s="42">
        <f>IF(B1012="",0,IF(ISERROR(VLOOKUP(B1012,LesName,1,FALSE)),"ошибка в наименовании",0))</f>
        <v>0</v>
      </c>
      <c r="AQ1012" s="42">
        <f>IF(OR(AND(LEN(C1012)&gt;0,LEN(B1012)&gt;0,H1012&lt;&gt;0),AND(LEN(C1012)=0,LEN(B1012)=0,H1012=0)),0,"введены не все данные (графы Б, В, 9)")</f>
        <v>0</v>
      </c>
    </row>
    <row r="1013" spans="1:43" ht="25.5" hidden="1" customHeight="1" x14ac:dyDescent="0.2">
      <c r="A1013" s="34">
        <v>1000</v>
      </c>
      <c r="B1013" s="35"/>
      <c r="C1013" s="35"/>
      <c r="D1013" s="35"/>
      <c r="E1013" s="35"/>
      <c r="F1013" s="36"/>
      <c r="G1013" s="37"/>
      <c r="H1013" s="39">
        <f t="shared" si="191"/>
        <v>0</v>
      </c>
      <c r="I1013" s="38"/>
      <c r="J1013" s="38"/>
      <c r="K1013" s="38"/>
      <c r="L1013" s="38"/>
      <c r="M1013" s="38"/>
      <c r="N1013" s="38"/>
      <c r="O1013" s="38"/>
      <c r="P1013" s="38"/>
      <c r="Q1013" s="38"/>
      <c r="R1013" s="38"/>
      <c r="S1013" s="38"/>
      <c r="T1013" s="38"/>
      <c r="U1013" s="38"/>
      <c r="V1013" s="38"/>
      <c r="W1013" s="37"/>
      <c r="Y1013" s="43">
        <f t="shared" si="192"/>
        <v>1000</v>
      </c>
      <c r="Z1013" s="41" t="e">
        <f>IF($G$6="январь",ROUND(#REF!-#REF!,2),IF(#REF!&gt;=#REF!,0,ROUND(#REF!-#REF!,2)))</f>
        <v>#REF!</v>
      </c>
      <c r="AA1013" s="32" t="e">
        <f>IF(#REF!&gt;#REF!,#REF!-#REF!,0)</f>
        <v>#REF!</v>
      </c>
      <c r="AB1013" s="42" t="e">
        <f>IF($G$6="январь",ROUND(#REF!-#REF!,2),IF(#REF!&gt;=#REF!,0,ROUND(#REF!-#REF!,2)))</f>
        <v>#REF!</v>
      </c>
      <c r="AC1013" s="32" t="e">
        <f>IF(#REF!&gt;#REF!,#REF!-#REF!,0)</f>
        <v>#REF!</v>
      </c>
      <c r="AD1013" s="32">
        <f t="shared" si="182"/>
        <v>0</v>
      </c>
      <c r="AE1013" s="41">
        <f t="shared" si="183"/>
        <v>0</v>
      </c>
      <c r="AF1013" s="41">
        <f t="shared" si="184"/>
        <v>0</v>
      </c>
      <c r="AG1013" s="41">
        <f t="shared" si="185"/>
        <v>0</v>
      </c>
      <c r="AH1013" s="41">
        <f t="shared" si="186"/>
        <v>0</v>
      </c>
      <c r="AI1013" s="41">
        <f t="shared" si="187"/>
        <v>0</v>
      </c>
      <c r="AJ1013" s="41">
        <f t="shared" si="188"/>
        <v>0</v>
      </c>
      <c r="AK1013" s="41">
        <f t="shared" si="189"/>
        <v>0</v>
      </c>
      <c r="AL1013" s="41">
        <f t="shared" si="190"/>
        <v>0</v>
      </c>
      <c r="AN1013" s="43">
        <f t="shared" si="193"/>
        <v>1000</v>
      </c>
      <c r="AO1013" s="42" t="e">
        <f>IF(#REF!="",0,IF(LEN(#REF!)=12,IF(AND(VALUE(MID(#REF!,11,1))=MOD(MOD(MID(#REF!,1,1)*7+MID(#REF!,2,1)*2+MID(#REF!,3,1)*4+MID(#REF!,4,1)*10+MID(#REF!,5,1)*3+MID(#REF!,6,1)*5+MID(#REF!,7,1)*9+MID(#REF!,8,1)*4+MID(#REF!,9,1)*6+MID(#REF!,10,1)*8,11),10),VALUE(MID(#REF!,12,1))=MOD(MOD(MID(#REF!,1,1)*3+MID(#REF!,2,1)*7+MID(#REF!,3,1)*2+MID(#REF!,4,1)*4+MID(#REF!,5,1)*10+MID(#REF!,6,1)*3+MID(#REF!,7,1)*5+MID(#REF!,8,1)*9+MID(#REF!,9,1)*4+MID(#REF!,10,1)*6+MID(#REF!,11,1)*8,11),10)),0,"не верен"),IF(LEN(#REF!)=10,IF(LEFTB(#REF!,9)&amp;RIGHTB(MOD(SUM(MID(#REF!,{1,2,3,4,5,6,7,8,9},1)*{2,4,10,3,5,9,4,6,8}),11))=#REF!&amp;"",0,"не верен"),"не верен")))</f>
        <v>#REF!</v>
      </c>
      <c r="AP1013" s="42">
        <f>IF(B1013="",0,IF(ISERROR(VLOOKUP(B1013,LesName,1,FALSE)),"ошибка в наименовании",0))</f>
        <v>0</v>
      </c>
      <c r="AQ1013" s="42">
        <f>IF(OR(AND(LEN(C1013)&gt;0,LEN(B1013)&gt;0,H1013&lt;&gt;0),AND(LEN(C1013)=0,LEN(B1013)=0,H1013=0)),0,"введены не все данные (графы Б, В, 9)")</f>
        <v>0</v>
      </c>
    </row>
    <row r="1014" spans="1:43" ht="65.25" customHeight="1" x14ac:dyDescent="0.2">
      <c r="C1014" s="49"/>
      <c r="D1014" s="78"/>
      <c r="E1014" s="78"/>
      <c r="F1014" s="78"/>
      <c r="G1014" s="78"/>
      <c r="H1014" s="50"/>
    </row>
    <row r="1015" spans="1:43" ht="38.25" customHeight="1" x14ac:dyDescent="0.2">
      <c r="C1015" s="49"/>
      <c r="D1015" s="73" t="s">
        <v>1068</v>
      </c>
      <c r="E1015" s="73"/>
      <c r="F1015" s="73"/>
      <c r="G1015" s="51"/>
      <c r="H1015" s="52"/>
    </row>
    <row r="1016" spans="1:43" ht="0.75" hidden="1" customHeight="1" x14ac:dyDescent="0.25">
      <c r="C1016" s="10"/>
      <c r="D1016" s="10"/>
      <c r="E1016" s="5"/>
      <c r="G1016" s="53"/>
      <c r="H1016" s="54"/>
    </row>
    <row r="1017" spans="1:43" ht="51" x14ac:dyDescent="0.2">
      <c r="A1017" s="74" t="s">
        <v>971</v>
      </c>
      <c r="B1017" s="74" t="s">
        <v>1069</v>
      </c>
      <c r="C1017" s="79" t="s">
        <v>8</v>
      </c>
      <c r="D1017" s="80" t="s">
        <v>10</v>
      </c>
      <c r="E1017" s="80" t="s">
        <v>11</v>
      </c>
      <c r="F1017" s="81" t="s">
        <v>12</v>
      </c>
      <c r="G1017" s="84" t="s">
        <v>13</v>
      </c>
      <c r="H1017" s="55" t="s">
        <v>15</v>
      </c>
    </row>
    <row r="1018" spans="1:43" ht="4.5" customHeight="1" x14ac:dyDescent="0.2">
      <c r="A1018" s="75"/>
      <c r="B1018" s="75"/>
      <c r="C1018" s="79"/>
      <c r="D1018" s="80"/>
      <c r="E1018" s="80"/>
      <c r="F1018" s="82"/>
      <c r="G1018" s="84"/>
      <c r="H1018" s="72" t="s">
        <v>21</v>
      </c>
    </row>
    <row r="1019" spans="1:43" ht="12.75" hidden="1" customHeight="1" x14ac:dyDescent="0.2">
      <c r="A1019" s="75"/>
      <c r="B1019" s="75"/>
      <c r="C1019" s="79"/>
      <c r="D1019" s="80"/>
      <c r="E1019" s="80"/>
      <c r="F1019" s="82"/>
      <c r="G1019" s="84"/>
      <c r="H1019" s="72"/>
    </row>
    <row r="1020" spans="1:43" ht="21" customHeight="1" x14ac:dyDescent="0.2">
      <c r="A1020" s="75"/>
      <c r="B1020" s="75"/>
      <c r="C1020" s="79"/>
      <c r="D1020" s="80"/>
      <c r="E1020" s="80"/>
      <c r="F1020" s="83"/>
      <c r="G1020" s="84"/>
      <c r="H1020" s="72"/>
    </row>
    <row r="1021" spans="1:43" x14ac:dyDescent="0.2">
      <c r="A1021" s="75"/>
      <c r="C1021" s="56" t="s">
        <v>41</v>
      </c>
      <c r="D1021" s="56" t="s">
        <v>43</v>
      </c>
      <c r="E1021" s="56" t="s">
        <v>44</v>
      </c>
      <c r="F1021" s="56">
        <v>1</v>
      </c>
      <c r="G1021" s="56">
        <v>2</v>
      </c>
      <c r="H1021" s="56">
        <v>3</v>
      </c>
    </row>
    <row r="1022" spans="1:43" x14ac:dyDescent="0.2">
      <c r="A1022" s="76"/>
      <c r="B1022" s="63"/>
      <c r="C1022" s="27" t="s">
        <v>46</v>
      </c>
      <c r="D1022" s="26" t="s">
        <v>45</v>
      </c>
      <c r="E1022" s="26" t="s">
        <v>45</v>
      </c>
      <c r="F1022" s="26" t="s">
        <v>45</v>
      </c>
      <c r="G1022" s="28"/>
      <c r="H1022" s="28">
        <f t="shared" ref="H1022" si="194">SUM(H1023:H2023)</f>
        <v>62400.899999999994</v>
      </c>
    </row>
    <row r="1023" spans="1:43" ht="25.5" x14ac:dyDescent="0.2">
      <c r="A1023" s="62">
        <v>1</v>
      </c>
      <c r="B1023" s="62" t="s">
        <v>62</v>
      </c>
      <c r="C1023" s="36" t="s">
        <v>946</v>
      </c>
      <c r="D1023" s="36" t="s">
        <v>948</v>
      </c>
      <c r="E1023" s="57" t="s">
        <v>121</v>
      </c>
      <c r="F1023" s="36" t="s">
        <v>52</v>
      </c>
      <c r="G1023" s="58" t="s">
        <v>60</v>
      </c>
      <c r="H1023" s="38">
        <v>666.9</v>
      </c>
    </row>
    <row r="1024" spans="1:43" ht="25.5" x14ac:dyDescent="0.2">
      <c r="A1024" s="62">
        <v>2</v>
      </c>
      <c r="B1024" s="62" t="s">
        <v>48</v>
      </c>
      <c r="C1024" s="36" t="s">
        <v>949</v>
      </c>
      <c r="D1024" s="36" t="s">
        <v>951</v>
      </c>
      <c r="E1024" s="57">
        <v>39566</v>
      </c>
      <c r="F1024" s="36" t="s">
        <v>52</v>
      </c>
      <c r="G1024" s="58" t="s">
        <v>60</v>
      </c>
      <c r="H1024" s="38">
        <v>586.4</v>
      </c>
    </row>
    <row r="1025" spans="1:8" ht="25.5" x14ac:dyDescent="0.2">
      <c r="A1025" s="62">
        <v>3</v>
      </c>
      <c r="B1025" s="62" t="s">
        <v>62</v>
      </c>
      <c r="C1025" s="36" t="s">
        <v>952</v>
      </c>
      <c r="D1025" s="36" t="s">
        <v>954</v>
      </c>
      <c r="E1025" s="57">
        <v>39441</v>
      </c>
      <c r="F1025" s="36" t="s">
        <v>52</v>
      </c>
      <c r="G1025" s="58" t="s">
        <v>60</v>
      </c>
      <c r="H1025" s="38">
        <v>297</v>
      </c>
    </row>
    <row r="1026" spans="1:8" ht="38.25" x14ac:dyDescent="0.2">
      <c r="A1026" s="62">
        <v>4</v>
      </c>
      <c r="B1026" s="62" t="s">
        <v>62</v>
      </c>
      <c r="C1026" s="36" t="s">
        <v>955</v>
      </c>
      <c r="D1026" s="36" t="s">
        <v>957</v>
      </c>
      <c r="E1026" s="57" t="s">
        <v>958</v>
      </c>
      <c r="F1026" s="36" t="s">
        <v>52</v>
      </c>
      <c r="G1026" s="58" t="s">
        <v>80</v>
      </c>
      <c r="H1026" s="38">
        <v>1110.9000000000001</v>
      </c>
    </row>
    <row r="1027" spans="1:8" ht="38.25" x14ac:dyDescent="0.2">
      <c r="A1027" s="62">
        <v>5</v>
      </c>
      <c r="B1027" s="62" t="s">
        <v>72</v>
      </c>
      <c r="C1027" s="36" t="s">
        <v>959</v>
      </c>
      <c r="D1027" s="36" t="s">
        <v>961</v>
      </c>
      <c r="E1027" s="57" t="s">
        <v>962</v>
      </c>
      <c r="F1027" s="36" t="s">
        <v>52</v>
      </c>
      <c r="G1027" s="58" t="s">
        <v>80</v>
      </c>
      <c r="H1027" s="38">
        <v>1558.1</v>
      </c>
    </row>
    <row r="1028" spans="1:8" ht="38.25" x14ac:dyDescent="0.2">
      <c r="A1028" s="62">
        <v>6</v>
      </c>
      <c r="B1028" s="62" t="s">
        <v>62</v>
      </c>
      <c r="C1028" s="36" t="s">
        <v>963</v>
      </c>
      <c r="D1028" s="36" t="s">
        <v>965</v>
      </c>
      <c r="E1028" s="57">
        <v>40140</v>
      </c>
      <c r="F1028" s="36" t="s">
        <v>52</v>
      </c>
      <c r="G1028" s="58" t="s">
        <v>80</v>
      </c>
      <c r="H1028" s="38">
        <v>660</v>
      </c>
    </row>
    <row r="1029" spans="1:8" ht="25.5" x14ac:dyDescent="0.2">
      <c r="A1029" s="62">
        <v>7</v>
      </c>
      <c r="B1029" s="62" t="s">
        <v>62</v>
      </c>
      <c r="C1029" s="36" t="s">
        <v>966</v>
      </c>
      <c r="D1029" s="36" t="s">
        <v>968</v>
      </c>
      <c r="E1029" s="57">
        <v>39639</v>
      </c>
      <c r="F1029" s="36" t="s">
        <v>52</v>
      </c>
      <c r="G1029" s="37" t="s">
        <v>60</v>
      </c>
      <c r="H1029" s="38">
        <v>262.89999999999998</v>
      </c>
    </row>
    <row r="1030" spans="1:8" ht="38.25" x14ac:dyDescent="0.2">
      <c r="A1030" s="62">
        <v>8</v>
      </c>
      <c r="B1030" s="62" t="s">
        <v>170</v>
      </c>
      <c r="C1030" s="36" t="s">
        <v>969</v>
      </c>
      <c r="D1030" s="36" t="s">
        <v>971</v>
      </c>
      <c r="E1030" s="57">
        <v>42180</v>
      </c>
      <c r="F1030" s="36" t="s">
        <v>52</v>
      </c>
      <c r="G1030" s="37" t="s">
        <v>80</v>
      </c>
      <c r="H1030" s="38">
        <v>13.4</v>
      </c>
    </row>
    <row r="1031" spans="1:8" ht="25.5" x14ac:dyDescent="0.2">
      <c r="A1031" s="62">
        <v>9</v>
      </c>
      <c r="B1031" s="62" t="s">
        <v>62</v>
      </c>
      <c r="C1031" s="36" t="s">
        <v>972</v>
      </c>
      <c r="D1031" s="36" t="s">
        <v>974</v>
      </c>
      <c r="E1031" s="57">
        <v>40255</v>
      </c>
      <c r="F1031" s="36" t="s">
        <v>52</v>
      </c>
      <c r="G1031" s="37" t="s">
        <v>60</v>
      </c>
      <c r="H1031" s="38">
        <v>17.7</v>
      </c>
    </row>
    <row r="1032" spans="1:8" ht="38.25" x14ac:dyDescent="0.2">
      <c r="A1032" s="62">
        <v>10</v>
      </c>
      <c r="B1032" s="62" t="s">
        <v>72</v>
      </c>
      <c r="C1032" s="36" t="s">
        <v>975</v>
      </c>
      <c r="D1032" s="36" t="s">
        <v>977</v>
      </c>
      <c r="E1032" s="57">
        <v>42320</v>
      </c>
      <c r="F1032" s="36" t="s">
        <v>52</v>
      </c>
      <c r="G1032" s="37" t="s">
        <v>80</v>
      </c>
      <c r="H1032" s="38">
        <v>519.70000000000005</v>
      </c>
    </row>
    <row r="1033" spans="1:8" ht="25.5" x14ac:dyDescent="0.2">
      <c r="A1033" s="62">
        <v>11</v>
      </c>
      <c r="B1033" s="62" t="s">
        <v>62</v>
      </c>
      <c r="C1033" s="36" t="s">
        <v>978</v>
      </c>
      <c r="D1033" s="36" t="s">
        <v>980</v>
      </c>
      <c r="E1033" s="57">
        <v>40298</v>
      </c>
      <c r="F1033" s="36" t="s">
        <v>52</v>
      </c>
      <c r="G1033" s="58" t="s">
        <v>981</v>
      </c>
      <c r="H1033" s="38">
        <v>5.6</v>
      </c>
    </row>
    <row r="1034" spans="1:8" ht="25.5" x14ac:dyDescent="0.2">
      <c r="A1034" s="62">
        <v>12</v>
      </c>
      <c r="B1034" s="62" t="s">
        <v>72</v>
      </c>
      <c r="C1034" s="59" t="s">
        <v>514</v>
      </c>
      <c r="D1034" s="59" t="s">
        <v>983</v>
      </c>
      <c r="E1034" s="60">
        <v>42634</v>
      </c>
      <c r="F1034" s="36" t="s">
        <v>52</v>
      </c>
      <c r="G1034" s="58" t="s">
        <v>60</v>
      </c>
      <c r="H1034" s="38">
        <v>39.299999999999997</v>
      </c>
    </row>
    <row r="1035" spans="1:8" ht="25.5" x14ac:dyDescent="0.2">
      <c r="A1035" s="62">
        <v>13</v>
      </c>
      <c r="B1035" s="62" t="s">
        <v>48</v>
      </c>
      <c r="C1035" s="59" t="s">
        <v>984</v>
      </c>
      <c r="D1035" s="59" t="s">
        <v>986</v>
      </c>
      <c r="E1035" s="60">
        <v>39654</v>
      </c>
      <c r="F1035" s="36" t="s">
        <v>52</v>
      </c>
      <c r="G1035" s="58" t="s">
        <v>60</v>
      </c>
      <c r="H1035" s="38">
        <v>2.6</v>
      </c>
    </row>
    <row r="1036" spans="1:8" ht="38.25" x14ac:dyDescent="0.2">
      <c r="A1036" s="62">
        <v>14</v>
      </c>
      <c r="B1036" s="62" t="s">
        <v>62</v>
      </c>
      <c r="C1036" s="35" t="s">
        <v>987</v>
      </c>
      <c r="D1036" s="35" t="s">
        <v>989</v>
      </c>
      <c r="E1036" s="35" t="s">
        <v>990</v>
      </c>
      <c r="F1036" s="36" t="s">
        <v>52</v>
      </c>
      <c r="G1036" s="36" t="s">
        <v>80</v>
      </c>
      <c r="H1036" s="38">
        <v>696.7</v>
      </c>
    </row>
    <row r="1037" spans="1:8" ht="38.25" x14ac:dyDescent="0.2">
      <c r="A1037" s="62">
        <v>15</v>
      </c>
      <c r="B1037" s="62" t="s">
        <v>48</v>
      </c>
      <c r="C1037" s="35" t="s">
        <v>991</v>
      </c>
      <c r="D1037" s="35" t="s">
        <v>993</v>
      </c>
      <c r="E1037" s="35" t="s">
        <v>994</v>
      </c>
      <c r="F1037" s="36" t="s">
        <v>52</v>
      </c>
      <c r="G1037" s="36" t="s">
        <v>80</v>
      </c>
      <c r="H1037" s="38">
        <v>659</v>
      </c>
    </row>
    <row r="1038" spans="1:8" x14ac:dyDescent="0.2">
      <c r="A1038" s="62">
        <v>16</v>
      </c>
      <c r="B1038" s="62" t="s">
        <v>170</v>
      </c>
      <c r="C1038" s="35" t="s">
        <v>995</v>
      </c>
      <c r="D1038" s="35" t="s">
        <v>89</v>
      </c>
      <c r="E1038" s="35" t="s">
        <v>658</v>
      </c>
      <c r="F1038" s="36" t="s">
        <v>52</v>
      </c>
      <c r="G1038" s="37" t="s">
        <v>53</v>
      </c>
      <c r="H1038" s="38">
        <v>204.7</v>
      </c>
    </row>
    <row r="1039" spans="1:8" ht="38.25" x14ac:dyDescent="0.2">
      <c r="A1039" s="62">
        <v>17</v>
      </c>
      <c r="B1039" s="62" t="s">
        <v>48</v>
      </c>
      <c r="C1039" s="35" t="s">
        <v>997</v>
      </c>
      <c r="D1039" s="35" t="s">
        <v>999</v>
      </c>
      <c r="E1039" s="35" t="s">
        <v>1000</v>
      </c>
      <c r="F1039" s="36" t="s">
        <v>52</v>
      </c>
      <c r="G1039" s="37" t="s">
        <v>80</v>
      </c>
      <c r="H1039" s="38">
        <v>253.3</v>
      </c>
    </row>
    <row r="1040" spans="1:8" ht="25.5" x14ac:dyDescent="0.2">
      <c r="A1040" s="62">
        <v>18</v>
      </c>
      <c r="B1040" s="62" t="s">
        <v>62</v>
      </c>
      <c r="C1040" s="35" t="s">
        <v>1001</v>
      </c>
      <c r="D1040" s="35" t="s">
        <v>1003</v>
      </c>
      <c r="E1040" s="35" t="s">
        <v>419</v>
      </c>
      <c r="F1040" s="36" t="s">
        <v>52</v>
      </c>
      <c r="G1040" s="37" t="s">
        <v>53</v>
      </c>
      <c r="H1040" s="38">
        <v>103.8</v>
      </c>
    </row>
    <row r="1041" spans="1:8" x14ac:dyDescent="0.2">
      <c r="A1041" s="62">
        <v>19</v>
      </c>
      <c r="B1041" s="62" t="s">
        <v>48</v>
      </c>
      <c r="C1041" s="35" t="s">
        <v>1004</v>
      </c>
      <c r="D1041" s="35" t="s">
        <v>597</v>
      </c>
      <c r="E1041" s="35" t="s">
        <v>1006</v>
      </c>
      <c r="F1041" s="36" t="s">
        <v>52</v>
      </c>
      <c r="G1041" s="37" t="s">
        <v>53</v>
      </c>
      <c r="H1041" s="38">
        <v>125.1</v>
      </c>
    </row>
    <row r="1042" spans="1:8" ht="38.25" x14ac:dyDescent="0.2">
      <c r="A1042" s="62">
        <v>20</v>
      </c>
      <c r="B1042" s="62" t="s">
        <v>48</v>
      </c>
      <c r="C1042" s="35" t="s">
        <v>997</v>
      </c>
      <c r="D1042" s="35" t="s">
        <v>1007</v>
      </c>
      <c r="E1042" s="35" t="s">
        <v>1000</v>
      </c>
      <c r="F1042" s="36" t="s">
        <v>52</v>
      </c>
      <c r="G1042" s="37" t="s">
        <v>80</v>
      </c>
      <c r="H1042" s="38">
        <v>74.7</v>
      </c>
    </row>
    <row r="1043" spans="1:8" ht="25.5" x14ac:dyDescent="0.2">
      <c r="A1043" s="62">
        <v>21</v>
      </c>
      <c r="B1043" s="62" t="s">
        <v>170</v>
      </c>
      <c r="C1043" s="35" t="s">
        <v>1008</v>
      </c>
      <c r="D1043" s="35" t="s">
        <v>89</v>
      </c>
      <c r="E1043" s="35" t="s">
        <v>625</v>
      </c>
      <c r="F1043" s="36" t="s">
        <v>52</v>
      </c>
      <c r="G1043" s="37" t="s">
        <v>53</v>
      </c>
      <c r="H1043" s="38">
        <v>45</v>
      </c>
    </row>
    <row r="1044" spans="1:8" ht="25.5" x14ac:dyDescent="0.2">
      <c r="A1044" s="62">
        <v>22</v>
      </c>
      <c r="B1044" s="62" t="s">
        <v>72</v>
      </c>
      <c r="C1044" s="35" t="s">
        <v>364</v>
      </c>
      <c r="D1044" s="35" t="s">
        <v>1010</v>
      </c>
      <c r="E1044" s="35" t="s">
        <v>288</v>
      </c>
      <c r="F1044" s="36" t="s">
        <v>52</v>
      </c>
      <c r="G1044" s="37" t="s">
        <v>60</v>
      </c>
      <c r="H1044" s="38">
        <v>11.7</v>
      </c>
    </row>
    <row r="1045" spans="1:8" ht="25.5" x14ac:dyDescent="0.2">
      <c r="A1045" s="62">
        <v>23</v>
      </c>
      <c r="B1045" s="62" t="s">
        <v>48</v>
      </c>
      <c r="C1045" s="35" t="s">
        <v>1011</v>
      </c>
      <c r="D1045" s="35" t="s">
        <v>457</v>
      </c>
      <c r="E1045" s="35" t="s">
        <v>1013</v>
      </c>
      <c r="F1045" s="36" t="s">
        <v>52</v>
      </c>
      <c r="G1045" s="37" t="s">
        <v>60</v>
      </c>
      <c r="H1045" s="38">
        <v>31.5</v>
      </c>
    </row>
    <row r="1046" spans="1:8" ht="25.5" x14ac:dyDescent="0.2">
      <c r="A1046" s="62">
        <v>24</v>
      </c>
      <c r="B1046" s="62" t="s">
        <v>170</v>
      </c>
      <c r="C1046" s="35" t="s">
        <v>1014</v>
      </c>
      <c r="D1046" s="35" t="s">
        <v>1016</v>
      </c>
      <c r="E1046" s="35" t="s">
        <v>65</v>
      </c>
      <c r="F1046" s="36" t="s">
        <v>52</v>
      </c>
      <c r="G1046" s="37" t="s">
        <v>60</v>
      </c>
      <c r="H1046" s="38">
        <v>26.4</v>
      </c>
    </row>
    <row r="1047" spans="1:8" ht="25.5" x14ac:dyDescent="0.2">
      <c r="A1047" s="62">
        <v>25</v>
      </c>
      <c r="B1047" s="62" t="s">
        <v>48</v>
      </c>
      <c r="C1047" s="35" t="s">
        <v>1017</v>
      </c>
      <c r="D1047" s="35" t="s">
        <v>1019</v>
      </c>
      <c r="E1047" s="35" t="s">
        <v>173</v>
      </c>
      <c r="F1047" s="36" t="s">
        <v>52</v>
      </c>
      <c r="G1047" s="37" t="s">
        <v>53</v>
      </c>
      <c r="H1047" s="38">
        <v>21.9</v>
      </c>
    </row>
    <row r="1048" spans="1:8" ht="25.5" x14ac:dyDescent="0.2">
      <c r="A1048" s="62">
        <v>26</v>
      </c>
      <c r="B1048" s="62" t="s">
        <v>62</v>
      </c>
      <c r="C1048" s="35" t="s">
        <v>1020</v>
      </c>
      <c r="D1048" s="35" t="s">
        <v>89</v>
      </c>
      <c r="E1048" s="35" t="s">
        <v>607</v>
      </c>
      <c r="F1048" s="36" t="s">
        <v>52</v>
      </c>
      <c r="G1048" s="37" t="s">
        <v>60</v>
      </c>
      <c r="H1048" s="38">
        <v>19.899999999999999</v>
      </c>
    </row>
    <row r="1049" spans="1:8" ht="25.5" x14ac:dyDescent="0.2">
      <c r="A1049" s="62">
        <v>27</v>
      </c>
      <c r="B1049" s="62" t="s">
        <v>62</v>
      </c>
      <c r="C1049" s="35" t="s">
        <v>1022</v>
      </c>
      <c r="D1049" s="35" t="s">
        <v>1024</v>
      </c>
      <c r="E1049" s="35" t="s">
        <v>1025</v>
      </c>
      <c r="F1049" s="36" t="s">
        <v>52</v>
      </c>
      <c r="G1049" s="37" t="s">
        <v>60</v>
      </c>
      <c r="H1049" s="38">
        <v>10</v>
      </c>
    </row>
    <row r="1050" spans="1:8" ht="89.25" x14ac:dyDescent="0.2">
      <c r="A1050" s="62">
        <v>28</v>
      </c>
      <c r="B1050" s="62" t="s">
        <v>62</v>
      </c>
      <c r="C1050" s="35" t="s">
        <v>1026</v>
      </c>
      <c r="D1050" s="35" t="s">
        <v>89</v>
      </c>
      <c r="E1050" s="35" t="s">
        <v>1028</v>
      </c>
      <c r="F1050" s="36" t="s">
        <v>52</v>
      </c>
      <c r="G1050" s="37" t="s">
        <v>214</v>
      </c>
      <c r="H1050" s="38">
        <v>813.5</v>
      </c>
    </row>
    <row r="1051" spans="1:8" ht="25.5" x14ac:dyDescent="0.2">
      <c r="A1051" s="62">
        <v>29</v>
      </c>
      <c r="B1051" s="62" t="s">
        <v>62</v>
      </c>
      <c r="C1051" s="35" t="s">
        <v>1029</v>
      </c>
      <c r="D1051" s="35" t="s">
        <v>274</v>
      </c>
      <c r="E1051" s="35" t="s">
        <v>168</v>
      </c>
      <c r="F1051" s="36" t="s">
        <v>52</v>
      </c>
      <c r="G1051" s="37" t="s">
        <v>60</v>
      </c>
      <c r="H1051" s="38">
        <v>202.6</v>
      </c>
    </row>
    <row r="1052" spans="1:8" ht="38.25" x14ac:dyDescent="0.2">
      <c r="A1052" s="62">
        <v>30</v>
      </c>
      <c r="B1052" s="62" t="s">
        <v>48</v>
      </c>
      <c r="C1052" s="35" t="s">
        <v>1031</v>
      </c>
      <c r="D1052" s="35" t="s">
        <v>89</v>
      </c>
      <c r="E1052" s="35" t="s">
        <v>1033</v>
      </c>
      <c r="F1052" s="36" t="s">
        <v>52</v>
      </c>
      <c r="G1052" s="37" t="s">
        <v>80</v>
      </c>
      <c r="H1052" s="38">
        <v>416.4</v>
      </c>
    </row>
    <row r="1053" spans="1:8" x14ac:dyDescent="0.2">
      <c r="A1053" s="62">
        <v>31</v>
      </c>
      <c r="B1053" s="62" t="s">
        <v>72</v>
      </c>
      <c r="C1053" s="36" t="s">
        <v>1034</v>
      </c>
      <c r="D1053" s="36" t="s">
        <v>555</v>
      </c>
      <c r="E1053" s="57">
        <v>42017</v>
      </c>
      <c r="F1053" s="36" t="s">
        <v>52</v>
      </c>
      <c r="G1053" s="37" t="s">
        <v>53</v>
      </c>
      <c r="H1053" s="38">
        <v>93.2</v>
      </c>
    </row>
    <row r="1054" spans="1:8" ht="89.25" x14ac:dyDescent="0.2">
      <c r="A1054" s="62">
        <v>32</v>
      </c>
      <c r="B1054" s="62" t="s">
        <v>62</v>
      </c>
      <c r="C1054" s="35" t="s">
        <v>1036</v>
      </c>
      <c r="D1054" s="35" t="s">
        <v>89</v>
      </c>
      <c r="E1054" s="35" t="s">
        <v>263</v>
      </c>
      <c r="F1054" s="36" t="s">
        <v>52</v>
      </c>
      <c r="G1054" s="37" t="s">
        <v>214</v>
      </c>
      <c r="H1054" s="38">
        <v>69.900000000000006</v>
      </c>
    </row>
    <row r="1055" spans="1:8" ht="25.5" x14ac:dyDescent="0.2">
      <c r="A1055" s="62">
        <v>33</v>
      </c>
      <c r="B1055" s="62" t="s">
        <v>62</v>
      </c>
      <c r="C1055" s="35" t="s">
        <v>1038</v>
      </c>
      <c r="D1055" s="35" t="s">
        <v>113</v>
      </c>
      <c r="E1055" s="35" t="s">
        <v>1040</v>
      </c>
      <c r="F1055" s="36" t="s">
        <v>52</v>
      </c>
      <c r="G1055" s="37" t="s">
        <v>60</v>
      </c>
      <c r="H1055" s="38">
        <v>332.5</v>
      </c>
    </row>
    <row r="1056" spans="1:8" ht="38.25" x14ac:dyDescent="0.2">
      <c r="A1056" s="62">
        <v>34</v>
      </c>
      <c r="B1056" s="62" t="s">
        <v>62</v>
      </c>
      <c r="C1056" s="35" t="s">
        <v>1041</v>
      </c>
      <c r="D1056" s="35" t="s">
        <v>1043</v>
      </c>
      <c r="E1056" s="35" t="s">
        <v>121</v>
      </c>
      <c r="F1056" s="36" t="s">
        <v>52</v>
      </c>
      <c r="G1056" s="37" t="s">
        <v>80</v>
      </c>
      <c r="H1056" s="38">
        <v>197.9</v>
      </c>
    </row>
    <row r="1057" spans="1:8" x14ac:dyDescent="0.2">
      <c r="A1057" s="62">
        <v>35</v>
      </c>
      <c r="B1057" s="62" t="s">
        <v>62</v>
      </c>
      <c r="C1057" s="59" t="s">
        <v>1044</v>
      </c>
      <c r="D1057" s="59" t="s">
        <v>1046</v>
      </c>
      <c r="E1057" s="60">
        <v>41575</v>
      </c>
      <c r="F1057" s="36" t="s">
        <v>52</v>
      </c>
      <c r="G1057" s="37" t="s">
        <v>53</v>
      </c>
      <c r="H1057" s="38">
        <v>122.8</v>
      </c>
    </row>
    <row r="1058" spans="1:8" ht="25.5" x14ac:dyDescent="0.2">
      <c r="A1058" s="62">
        <v>36</v>
      </c>
      <c r="B1058" s="62" t="s">
        <v>72</v>
      </c>
      <c r="C1058" s="36" t="s">
        <v>384</v>
      </c>
      <c r="D1058" s="36" t="s">
        <v>1047</v>
      </c>
      <c r="E1058" s="57">
        <v>42634</v>
      </c>
      <c r="F1058" s="36" t="s">
        <v>52</v>
      </c>
      <c r="G1058" s="36" t="s">
        <v>60</v>
      </c>
      <c r="H1058" s="38">
        <v>62.7</v>
      </c>
    </row>
    <row r="1059" spans="1:8" ht="25.5" x14ac:dyDescent="0.2">
      <c r="A1059" s="62">
        <v>37</v>
      </c>
      <c r="B1059" s="62" t="s">
        <v>55</v>
      </c>
      <c r="C1059" s="35" t="s">
        <v>1048</v>
      </c>
      <c r="D1059" s="35" t="s">
        <v>683</v>
      </c>
      <c r="E1059" s="35" t="s">
        <v>1050</v>
      </c>
      <c r="F1059" s="36" t="s">
        <v>52</v>
      </c>
      <c r="G1059" s="37" t="s">
        <v>53</v>
      </c>
      <c r="H1059" s="38">
        <v>45.4</v>
      </c>
    </row>
    <row r="1060" spans="1:8" x14ac:dyDescent="0.2">
      <c r="A1060" s="62">
        <v>38</v>
      </c>
      <c r="B1060" s="62" t="s">
        <v>82</v>
      </c>
      <c r="C1060" s="35" t="s">
        <v>1051</v>
      </c>
      <c r="D1060" s="35" t="s">
        <v>1019</v>
      </c>
      <c r="E1060" s="35" t="s">
        <v>85</v>
      </c>
      <c r="F1060" s="36" t="s">
        <v>52</v>
      </c>
      <c r="G1060" s="37" t="s">
        <v>53</v>
      </c>
      <c r="H1060" s="38">
        <v>117.4</v>
      </c>
    </row>
    <row r="1061" spans="1:8" ht="25.5" x14ac:dyDescent="0.2">
      <c r="A1061" s="62">
        <v>39</v>
      </c>
      <c r="B1061" s="62" t="s">
        <v>72</v>
      </c>
      <c r="C1061" s="35" t="s">
        <v>514</v>
      </c>
      <c r="D1061" s="35" t="s">
        <v>1052</v>
      </c>
      <c r="E1061" s="35" t="s">
        <v>248</v>
      </c>
      <c r="F1061" s="36" t="s">
        <v>52</v>
      </c>
      <c r="G1061" s="37" t="s">
        <v>60</v>
      </c>
      <c r="H1061" s="38">
        <v>98.6</v>
      </c>
    </row>
    <row r="1062" spans="1:8" ht="89.25" x14ac:dyDescent="0.2">
      <c r="A1062" s="62">
        <v>40</v>
      </c>
      <c r="B1062" s="62" t="s">
        <v>62</v>
      </c>
      <c r="C1062" s="35" t="s">
        <v>609</v>
      </c>
      <c r="D1062" s="35" t="s">
        <v>1053</v>
      </c>
      <c r="E1062" s="35" t="s">
        <v>612</v>
      </c>
      <c r="F1062" s="36" t="s">
        <v>52</v>
      </c>
      <c r="G1062" s="37" t="s">
        <v>214</v>
      </c>
      <c r="H1062" s="38">
        <v>101.8</v>
      </c>
    </row>
    <row r="1063" spans="1:8" x14ac:dyDescent="0.2">
      <c r="A1063" s="62">
        <v>41</v>
      </c>
      <c r="B1063" s="62" t="s">
        <v>62</v>
      </c>
      <c r="C1063" s="35" t="s">
        <v>863</v>
      </c>
      <c r="D1063" s="35" t="s">
        <v>1054</v>
      </c>
      <c r="E1063" s="35" t="s">
        <v>97</v>
      </c>
      <c r="F1063" s="36" t="s">
        <v>52</v>
      </c>
      <c r="G1063" s="37" t="s">
        <v>53</v>
      </c>
      <c r="H1063" s="38">
        <v>62.4</v>
      </c>
    </row>
    <row r="1064" spans="1:8" ht="25.5" x14ac:dyDescent="0.2">
      <c r="A1064" s="62">
        <v>42</v>
      </c>
      <c r="B1064" s="62" t="s">
        <v>72</v>
      </c>
      <c r="C1064" s="35" t="s">
        <v>1055</v>
      </c>
      <c r="D1064" s="35" t="s">
        <v>1057</v>
      </c>
      <c r="E1064" s="35" t="s">
        <v>1058</v>
      </c>
      <c r="F1064" s="36" t="s">
        <v>52</v>
      </c>
      <c r="G1064" s="37" t="s">
        <v>60</v>
      </c>
      <c r="H1064" s="38">
        <v>105.7</v>
      </c>
    </row>
    <row r="1065" spans="1:8" x14ac:dyDescent="0.2">
      <c r="A1065" s="62">
        <v>43</v>
      </c>
      <c r="B1065" s="62" t="s">
        <v>67</v>
      </c>
      <c r="C1065" s="35" t="s">
        <v>344</v>
      </c>
      <c r="D1065" s="35" t="s">
        <v>1059</v>
      </c>
      <c r="E1065" s="35" t="s">
        <v>347</v>
      </c>
      <c r="F1065" s="36" t="s">
        <v>52</v>
      </c>
      <c r="G1065" s="37" t="s">
        <v>53</v>
      </c>
      <c r="H1065" s="38">
        <v>83.6</v>
      </c>
    </row>
    <row r="1066" spans="1:8" x14ac:dyDescent="0.2">
      <c r="A1066" s="62">
        <v>44</v>
      </c>
      <c r="B1066" s="62" t="s">
        <v>67</v>
      </c>
      <c r="C1066" s="35" t="s">
        <v>344</v>
      </c>
      <c r="D1066" s="35" t="s">
        <v>1060</v>
      </c>
      <c r="E1066" s="35" t="s">
        <v>347</v>
      </c>
      <c r="F1066" s="36" t="s">
        <v>52</v>
      </c>
      <c r="G1066" s="37" t="s">
        <v>53</v>
      </c>
      <c r="H1066" s="38">
        <v>83.5</v>
      </c>
    </row>
    <row r="1067" spans="1:8" ht="25.5" x14ac:dyDescent="0.2">
      <c r="A1067" s="62">
        <v>45</v>
      </c>
      <c r="B1067" s="62" t="s">
        <v>62</v>
      </c>
      <c r="C1067" s="35" t="s">
        <v>1061</v>
      </c>
      <c r="D1067" s="35" t="s">
        <v>1063</v>
      </c>
      <c r="E1067" s="35" t="s">
        <v>1064</v>
      </c>
      <c r="F1067" s="36" t="s">
        <v>52</v>
      </c>
      <c r="G1067" s="37" t="s">
        <v>60</v>
      </c>
      <c r="H1067" s="38">
        <v>41.5</v>
      </c>
    </row>
    <row r="1068" spans="1:8" ht="25.5" x14ac:dyDescent="0.2">
      <c r="A1068" s="62">
        <v>46</v>
      </c>
      <c r="B1068" s="62" t="s">
        <v>48</v>
      </c>
      <c r="C1068" s="35" t="s">
        <v>1065</v>
      </c>
      <c r="D1068" s="35" t="s">
        <v>271</v>
      </c>
      <c r="E1068" s="35" t="s">
        <v>1067</v>
      </c>
      <c r="F1068" s="36" t="s">
        <v>52</v>
      </c>
      <c r="G1068" s="37" t="s">
        <v>60</v>
      </c>
      <c r="H1068" s="38">
        <v>75.099999999999994</v>
      </c>
    </row>
    <row r="1069" spans="1:8" x14ac:dyDescent="0.2">
      <c r="A1069" s="67">
        <v>346</v>
      </c>
      <c r="B1069" s="67" t="s">
        <v>46</v>
      </c>
      <c r="C1069" s="68"/>
      <c r="D1069" s="68"/>
      <c r="E1069" s="68"/>
      <c r="F1069" s="69"/>
      <c r="G1069" s="70"/>
      <c r="H1069" s="71">
        <v>51250.2</v>
      </c>
    </row>
  </sheetData>
  <mergeCells count="41">
    <mergeCell ref="C4:G4"/>
    <mergeCell ref="D9:D12"/>
    <mergeCell ref="E9:E12"/>
    <mergeCell ref="F9:F12"/>
    <mergeCell ref="G9:G12"/>
    <mergeCell ref="E6:F6"/>
    <mergeCell ref="T9:U11"/>
    <mergeCell ref="V9:V12"/>
    <mergeCell ref="N11:N12"/>
    <mergeCell ref="O11:O12"/>
    <mergeCell ref="F7:G7"/>
    <mergeCell ref="Y11:AL11"/>
    <mergeCell ref="AN11:AQ11"/>
    <mergeCell ref="Z12:AL12"/>
    <mergeCell ref="W9:W12"/>
    <mergeCell ref="H10:H12"/>
    <mergeCell ref="I10:K10"/>
    <mergeCell ref="L10:L12"/>
    <mergeCell ref="M10:P10"/>
    <mergeCell ref="Q10:Q12"/>
    <mergeCell ref="I11:I12"/>
    <mergeCell ref="J11:J12"/>
    <mergeCell ref="K11:K12"/>
    <mergeCell ref="M11:M12"/>
    <mergeCell ref="H9:Q9"/>
    <mergeCell ref="R9:R12"/>
    <mergeCell ref="S9:S12"/>
    <mergeCell ref="H1018:H1020"/>
    <mergeCell ref="D1015:F1015"/>
    <mergeCell ref="B1017:B1020"/>
    <mergeCell ref="A1017:A1022"/>
    <mergeCell ref="C5:G5"/>
    <mergeCell ref="D1014:G1014"/>
    <mergeCell ref="C1017:C1020"/>
    <mergeCell ref="D1017:D1020"/>
    <mergeCell ref="E1017:E1020"/>
    <mergeCell ref="F1017:F1020"/>
    <mergeCell ref="G1017:G1020"/>
    <mergeCell ref="A9:A12"/>
    <mergeCell ref="B9:B12"/>
    <mergeCell ref="C9:C12"/>
  </mergeCells>
  <dataValidations count="7">
    <dataValidation allowBlank="1" errorTitle="ОШИБКА!" error="Воспользуйтесь выпадающим списком" prompt="выберите месяц" sqref="E6 IT6 SP6 ACL6 AMH6 AWD6 BFZ6 BPV6 BZR6 CJN6 CTJ6 DDF6 DNB6 DWX6 EGT6 EQP6 FAL6 FKH6 FUD6 GDZ6 GNV6 GXR6 HHN6 HRJ6 IBF6 ILB6 IUX6 JET6 JOP6 JYL6 KIH6 KSD6 LBZ6 LLV6 LVR6 MFN6 MPJ6 MZF6 NJB6 NSX6 OCT6 OMP6 OWL6 PGH6 PQD6 PZZ6 QJV6 QTR6 RDN6 RNJ6 RXF6 SHB6 SQX6 TAT6 TKP6 TUL6 UEH6 UOD6 UXZ6 VHV6 VRR6 WBN6 WLJ6 WVF6 E65541 IT65541 SP65541 ACL65541 AMH65541 AWD65541 BFZ65541 BPV65541 BZR65541 CJN65541 CTJ65541 DDF65541 DNB65541 DWX65541 EGT65541 EQP65541 FAL65541 FKH65541 FUD65541 GDZ65541 GNV65541 GXR65541 HHN65541 HRJ65541 IBF65541 ILB65541 IUX65541 JET65541 JOP65541 JYL65541 KIH65541 KSD65541 LBZ65541 LLV65541 LVR65541 MFN65541 MPJ65541 MZF65541 NJB65541 NSX65541 OCT65541 OMP65541 OWL65541 PGH65541 PQD65541 PZZ65541 QJV65541 QTR65541 RDN65541 RNJ65541 RXF65541 SHB65541 SQX65541 TAT65541 TKP65541 TUL65541 UEH65541 UOD65541 UXZ65541 VHV65541 VRR65541 WBN65541 WLJ65541 WVF65541 E131077 IT131077 SP131077 ACL131077 AMH131077 AWD131077 BFZ131077 BPV131077 BZR131077 CJN131077 CTJ131077 DDF131077 DNB131077 DWX131077 EGT131077 EQP131077 FAL131077 FKH131077 FUD131077 GDZ131077 GNV131077 GXR131077 HHN131077 HRJ131077 IBF131077 ILB131077 IUX131077 JET131077 JOP131077 JYL131077 KIH131077 KSD131077 LBZ131077 LLV131077 LVR131077 MFN131077 MPJ131077 MZF131077 NJB131077 NSX131077 OCT131077 OMP131077 OWL131077 PGH131077 PQD131077 PZZ131077 QJV131077 QTR131077 RDN131077 RNJ131077 RXF131077 SHB131077 SQX131077 TAT131077 TKP131077 TUL131077 UEH131077 UOD131077 UXZ131077 VHV131077 VRR131077 WBN131077 WLJ131077 WVF131077 E196613 IT196613 SP196613 ACL196613 AMH196613 AWD196613 BFZ196613 BPV196613 BZR196613 CJN196613 CTJ196613 DDF196613 DNB196613 DWX196613 EGT196613 EQP196613 FAL196613 FKH196613 FUD196613 GDZ196613 GNV196613 GXR196613 HHN196613 HRJ196613 IBF196613 ILB196613 IUX196613 JET196613 JOP196613 JYL196613 KIH196613 KSD196613 LBZ196613 LLV196613 LVR196613 MFN196613 MPJ196613 MZF196613 NJB196613 NSX196613 OCT196613 OMP196613 OWL196613 PGH196613 PQD196613 PZZ196613 QJV196613 QTR196613 RDN196613 RNJ196613 RXF196613 SHB196613 SQX196613 TAT196613 TKP196613 TUL196613 UEH196613 UOD196613 UXZ196613 VHV196613 VRR196613 WBN196613 WLJ196613 WVF196613 E262149 IT262149 SP262149 ACL262149 AMH262149 AWD262149 BFZ262149 BPV262149 BZR262149 CJN262149 CTJ262149 DDF262149 DNB262149 DWX262149 EGT262149 EQP262149 FAL262149 FKH262149 FUD262149 GDZ262149 GNV262149 GXR262149 HHN262149 HRJ262149 IBF262149 ILB262149 IUX262149 JET262149 JOP262149 JYL262149 KIH262149 KSD262149 LBZ262149 LLV262149 LVR262149 MFN262149 MPJ262149 MZF262149 NJB262149 NSX262149 OCT262149 OMP262149 OWL262149 PGH262149 PQD262149 PZZ262149 QJV262149 QTR262149 RDN262149 RNJ262149 RXF262149 SHB262149 SQX262149 TAT262149 TKP262149 TUL262149 UEH262149 UOD262149 UXZ262149 VHV262149 VRR262149 WBN262149 WLJ262149 WVF262149 E327685 IT327685 SP327685 ACL327685 AMH327685 AWD327685 BFZ327685 BPV327685 BZR327685 CJN327685 CTJ327685 DDF327685 DNB327685 DWX327685 EGT327685 EQP327685 FAL327685 FKH327685 FUD327685 GDZ327685 GNV327685 GXR327685 HHN327685 HRJ327685 IBF327685 ILB327685 IUX327685 JET327685 JOP327685 JYL327685 KIH327685 KSD327685 LBZ327685 LLV327685 LVR327685 MFN327685 MPJ327685 MZF327685 NJB327685 NSX327685 OCT327685 OMP327685 OWL327685 PGH327685 PQD327685 PZZ327685 QJV327685 QTR327685 RDN327685 RNJ327685 RXF327685 SHB327685 SQX327685 TAT327685 TKP327685 TUL327685 UEH327685 UOD327685 UXZ327685 VHV327685 VRR327685 WBN327685 WLJ327685 WVF327685 E393221 IT393221 SP393221 ACL393221 AMH393221 AWD393221 BFZ393221 BPV393221 BZR393221 CJN393221 CTJ393221 DDF393221 DNB393221 DWX393221 EGT393221 EQP393221 FAL393221 FKH393221 FUD393221 GDZ393221 GNV393221 GXR393221 HHN393221 HRJ393221 IBF393221 ILB393221 IUX393221 JET393221 JOP393221 JYL393221 KIH393221 KSD393221 LBZ393221 LLV393221 LVR393221 MFN393221 MPJ393221 MZF393221 NJB393221 NSX393221 OCT393221 OMP393221 OWL393221 PGH393221 PQD393221 PZZ393221 QJV393221 QTR393221 RDN393221 RNJ393221 RXF393221 SHB393221 SQX393221 TAT393221 TKP393221 TUL393221 UEH393221 UOD393221 UXZ393221 VHV393221 VRR393221 WBN393221 WLJ393221 WVF393221 E458757 IT458757 SP458757 ACL458757 AMH458757 AWD458757 BFZ458757 BPV458757 BZR458757 CJN458757 CTJ458757 DDF458757 DNB458757 DWX458757 EGT458757 EQP458757 FAL458757 FKH458757 FUD458757 GDZ458757 GNV458757 GXR458757 HHN458757 HRJ458757 IBF458757 ILB458757 IUX458757 JET458757 JOP458757 JYL458757 KIH458757 KSD458757 LBZ458757 LLV458757 LVR458757 MFN458757 MPJ458757 MZF458757 NJB458757 NSX458757 OCT458757 OMP458757 OWL458757 PGH458757 PQD458757 PZZ458757 QJV458757 QTR458757 RDN458757 RNJ458757 RXF458757 SHB458757 SQX458757 TAT458757 TKP458757 TUL458757 UEH458757 UOD458757 UXZ458757 VHV458757 VRR458757 WBN458757 WLJ458757 WVF458757 E524293 IT524293 SP524293 ACL524293 AMH524293 AWD524293 BFZ524293 BPV524293 BZR524293 CJN524293 CTJ524293 DDF524293 DNB524293 DWX524293 EGT524293 EQP524293 FAL524293 FKH524293 FUD524293 GDZ524293 GNV524293 GXR524293 HHN524293 HRJ524293 IBF524293 ILB524293 IUX524293 JET524293 JOP524293 JYL524293 KIH524293 KSD524293 LBZ524293 LLV524293 LVR524293 MFN524293 MPJ524293 MZF524293 NJB524293 NSX524293 OCT524293 OMP524293 OWL524293 PGH524293 PQD524293 PZZ524293 QJV524293 QTR524293 RDN524293 RNJ524293 RXF524293 SHB524293 SQX524293 TAT524293 TKP524293 TUL524293 UEH524293 UOD524293 UXZ524293 VHV524293 VRR524293 WBN524293 WLJ524293 WVF524293 E589829 IT589829 SP589829 ACL589829 AMH589829 AWD589829 BFZ589829 BPV589829 BZR589829 CJN589829 CTJ589829 DDF589829 DNB589829 DWX589829 EGT589829 EQP589829 FAL589829 FKH589829 FUD589829 GDZ589829 GNV589829 GXR589829 HHN589829 HRJ589829 IBF589829 ILB589829 IUX589829 JET589829 JOP589829 JYL589829 KIH589829 KSD589829 LBZ589829 LLV589829 LVR589829 MFN589829 MPJ589829 MZF589829 NJB589829 NSX589829 OCT589829 OMP589829 OWL589829 PGH589829 PQD589829 PZZ589829 QJV589829 QTR589829 RDN589829 RNJ589829 RXF589829 SHB589829 SQX589829 TAT589829 TKP589829 TUL589829 UEH589829 UOD589829 UXZ589829 VHV589829 VRR589829 WBN589829 WLJ589829 WVF589829 E655365 IT655365 SP655365 ACL655365 AMH655365 AWD655365 BFZ655365 BPV655365 BZR655365 CJN655365 CTJ655365 DDF655365 DNB655365 DWX655365 EGT655365 EQP655365 FAL655365 FKH655365 FUD655365 GDZ655365 GNV655365 GXR655365 HHN655365 HRJ655365 IBF655365 ILB655365 IUX655365 JET655365 JOP655365 JYL655365 KIH655365 KSD655365 LBZ655365 LLV655365 LVR655365 MFN655365 MPJ655365 MZF655365 NJB655365 NSX655365 OCT655365 OMP655365 OWL655365 PGH655365 PQD655365 PZZ655365 QJV655365 QTR655365 RDN655365 RNJ655365 RXF655365 SHB655365 SQX655365 TAT655365 TKP655365 TUL655365 UEH655365 UOD655365 UXZ655365 VHV655365 VRR655365 WBN655365 WLJ655365 WVF655365 E720901 IT720901 SP720901 ACL720901 AMH720901 AWD720901 BFZ720901 BPV720901 BZR720901 CJN720901 CTJ720901 DDF720901 DNB720901 DWX720901 EGT720901 EQP720901 FAL720901 FKH720901 FUD720901 GDZ720901 GNV720901 GXR720901 HHN720901 HRJ720901 IBF720901 ILB720901 IUX720901 JET720901 JOP720901 JYL720901 KIH720901 KSD720901 LBZ720901 LLV720901 LVR720901 MFN720901 MPJ720901 MZF720901 NJB720901 NSX720901 OCT720901 OMP720901 OWL720901 PGH720901 PQD720901 PZZ720901 QJV720901 QTR720901 RDN720901 RNJ720901 RXF720901 SHB720901 SQX720901 TAT720901 TKP720901 TUL720901 UEH720901 UOD720901 UXZ720901 VHV720901 VRR720901 WBN720901 WLJ720901 WVF720901 E786437 IT786437 SP786437 ACL786437 AMH786437 AWD786437 BFZ786437 BPV786437 BZR786437 CJN786437 CTJ786437 DDF786437 DNB786437 DWX786437 EGT786437 EQP786437 FAL786437 FKH786437 FUD786437 GDZ786437 GNV786437 GXR786437 HHN786437 HRJ786437 IBF786437 ILB786437 IUX786437 JET786437 JOP786437 JYL786437 KIH786437 KSD786437 LBZ786437 LLV786437 LVR786437 MFN786437 MPJ786437 MZF786437 NJB786437 NSX786437 OCT786437 OMP786437 OWL786437 PGH786437 PQD786437 PZZ786437 QJV786437 QTR786437 RDN786437 RNJ786437 RXF786437 SHB786437 SQX786437 TAT786437 TKP786437 TUL786437 UEH786437 UOD786437 UXZ786437 VHV786437 VRR786437 WBN786437 WLJ786437 WVF786437 E851973 IT851973 SP851973 ACL851973 AMH851973 AWD851973 BFZ851973 BPV851973 BZR851973 CJN851973 CTJ851973 DDF851973 DNB851973 DWX851973 EGT851973 EQP851973 FAL851973 FKH851973 FUD851973 GDZ851973 GNV851973 GXR851973 HHN851973 HRJ851973 IBF851973 ILB851973 IUX851973 JET851973 JOP851973 JYL851973 KIH851973 KSD851973 LBZ851973 LLV851973 LVR851973 MFN851973 MPJ851973 MZF851973 NJB851973 NSX851973 OCT851973 OMP851973 OWL851973 PGH851973 PQD851973 PZZ851973 QJV851973 QTR851973 RDN851973 RNJ851973 RXF851973 SHB851973 SQX851973 TAT851973 TKP851973 TUL851973 UEH851973 UOD851973 UXZ851973 VHV851973 VRR851973 WBN851973 WLJ851973 WVF851973 E917509 IT917509 SP917509 ACL917509 AMH917509 AWD917509 BFZ917509 BPV917509 BZR917509 CJN917509 CTJ917509 DDF917509 DNB917509 DWX917509 EGT917509 EQP917509 FAL917509 FKH917509 FUD917509 GDZ917509 GNV917509 GXR917509 HHN917509 HRJ917509 IBF917509 ILB917509 IUX917509 JET917509 JOP917509 JYL917509 KIH917509 KSD917509 LBZ917509 LLV917509 LVR917509 MFN917509 MPJ917509 MZF917509 NJB917509 NSX917509 OCT917509 OMP917509 OWL917509 PGH917509 PQD917509 PZZ917509 QJV917509 QTR917509 RDN917509 RNJ917509 RXF917509 SHB917509 SQX917509 TAT917509 TKP917509 TUL917509 UEH917509 UOD917509 UXZ917509 VHV917509 VRR917509 WBN917509 WLJ917509 WVF917509 E983045 IT983045 SP983045 ACL983045 AMH983045 AWD983045 BFZ983045 BPV983045 BZR983045 CJN983045 CTJ983045 DDF983045 DNB983045 DWX983045 EGT983045 EQP983045 FAL983045 FKH983045 FUD983045 GDZ983045 GNV983045 GXR983045 HHN983045 HRJ983045 IBF983045 ILB983045 IUX983045 JET983045 JOP983045 JYL983045 KIH983045 KSD983045 LBZ983045 LLV983045 LVR983045 MFN983045 MPJ983045 MZF983045 NJB983045 NSX983045 OCT983045 OMP983045 OWL983045 PGH983045 PQD983045 PZZ983045 QJV983045 QTR983045 RDN983045 RNJ983045 RXF983045 SHB983045 SQX983045 TAT983045 TKP983045 TUL983045 UEH983045 UOD983045 UXZ983045 VHV983045 VRR983045 WBN983045 WLJ983045 WVF983045 G6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G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G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G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G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G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G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G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G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G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G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G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G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G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G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G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xr:uid="{5F3F1A18-5D42-4BF3-9EE0-BAC9A717CCF9}"/>
    <dataValidation type="list" errorStyle="warning" allowBlank="1" showInputMessage="1" showErrorMessage="1" sqref="B14:B1013 IP14:IP1013 SL14:SL1013 ACH14:ACH1013 AMD14:AMD1013 AVZ14:AVZ1013 BFV14:BFV1013 BPR14:BPR1013 BZN14:BZN1013 CJJ14:CJJ1013 CTF14:CTF1013 DDB14:DDB1013 DMX14:DMX1013 DWT14:DWT1013 EGP14:EGP1013 EQL14:EQL1013 FAH14:FAH1013 FKD14:FKD1013 FTZ14:FTZ1013 GDV14:GDV1013 GNR14:GNR1013 GXN14:GXN1013 HHJ14:HHJ1013 HRF14:HRF1013 IBB14:IBB1013 IKX14:IKX1013 IUT14:IUT1013 JEP14:JEP1013 JOL14:JOL1013 JYH14:JYH1013 KID14:KID1013 KRZ14:KRZ1013 LBV14:LBV1013 LLR14:LLR1013 LVN14:LVN1013 MFJ14:MFJ1013 MPF14:MPF1013 MZB14:MZB1013 NIX14:NIX1013 NST14:NST1013 OCP14:OCP1013 OML14:OML1013 OWH14:OWH1013 PGD14:PGD1013 PPZ14:PPZ1013 PZV14:PZV1013 QJR14:QJR1013 QTN14:QTN1013 RDJ14:RDJ1013 RNF14:RNF1013 RXB14:RXB1013 SGX14:SGX1013 SQT14:SQT1013 TAP14:TAP1013 TKL14:TKL1013 TUH14:TUH1013 UED14:UED1013 UNZ14:UNZ1013 UXV14:UXV1013 VHR14:VHR1013 VRN14:VRN1013 WBJ14:WBJ1013 WLF14:WLF1013 WVB14:WVB1013 B65550:B66549 IP65550:IP66549 SL65550:SL66549 ACH65550:ACH66549 AMD65550:AMD66549 AVZ65550:AVZ66549 BFV65550:BFV66549 BPR65550:BPR66549 BZN65550:BZN66549 CJJ65550:CJJ66549 CTF65550:CTF66549 DDB65550:DDB66549 DMX65550:DMX66549 DWT65550:DWT66549 EGP65550:EGP66549 EQL65550:EQL66549 FAH65550:FAH66549 FKD65550:FKD66549 FTZ65550:FTZ66549 GDV65550:GDV66549 GNR65550:GNR66549 GXN65550:GXN66549 HHJ65550:HHJ66549 HRF65550:HRF66549 IBB65550:IBB66549 IKX65550:IKX66549 IUT65550:IUT66549 JEP65550:JEP66549 JOL65550:JOL66549 JYH65550:JYH66549 KID65550:KID66549 KRZ65550:KRZ66549 LBV65550:LBV66549 LLR65550:LLR66549 LVN65550:LVN66549 MFJ65550:MFJ66549 MPF65550:MPF66549 MZB65550:MZB66549 NIX65550:NIX66549 NST65550:NST66549 OCP65550:OCP66549 OML65550:OML66549 OWH65550:OWH66549 PGD65550:PGD66549 PPZ65550:PPZ66549 PZV65550:PZV66549 QJR65550:QJR66549 QTN65550:QTN66549 RDJ65550:RDJ66549 RNF65550:RNF66549 RXB65550:RXB66549 SGX65550:SGX66549 SQT65550:SQT66549 TAP65550:TAP66549 TKL65550:TKL66549 TUH65550:TUH66549 UED65550:UED66549 UNZ65550:UNZ66549 UXV65550:UXV66549 VHR65550:VHR66549 VRN65550:VRN66549 WBJ65550:WBJ66549 WLF65550:WLF66549 WVB65550:WVB66549 B131086:B132085 IP131086:IP132085 SL131086:SL132085 ACH131086:ACH132085 AMD131086:AMD132085 AVZ131086:AVZ132085 BFV131086:BFV132085 BPR131086:BPR132085 BZN131086:BZN132085 CJJ131086:CJJ132085 CTF131086:CTF132085 DDB131086:DDB132085 DMX131086:DMX132085 DWT131086:DWT132085 EGP131086:EGP132085 EQL131086:EQL132085 FAH131086:FAH132085 FKD131086:FKD132085 FTZ131086:FTZ132085 GDV131086:GDV132085 GNR131086:GNR132085 GXN131086:GXN132085 HHJ131086:HHJ132085 HRF131086:HRF132085 IBB131086:IBB132085 IKX131086:IKX132085 IUT131086:IUT132085 JEP131086:JEP132085 JOL131086:JOL132085 JYH131086:JYH132085 KID131086:KID132085 KRZ131086:KRZ132085 LBV131086:LBV132085 LLR131086:LLR132085 LVN131086:LVN132085 MFJ131086:MFJ132085 MPF131086:MPF132085 MZB131086:MZB132085 NIX131086:NIX132085 NST131086:NST132085 OCP131086:OCP132085 OML131086:OML132085 OWH131086:OWH132085 PGD131086:PGD132085 PPZ131086:PPZ132085 PZV131086:PZV132085 QJR131086:QJR132085 QTN131086:QTN132085 RDJ131086:RDJ132085 RNF131086:RNF132085 RXB131086:RXB132085 SGX131086:SGX132085 SQT131086:SQT132085 TAP131086:TAP132085 TKL131086:TKL132085 TUH131086:TUH132085 UED131086:UED132085 UNZ131086:UNZ132085 UXV131086:UXV132085 VHR131086:VHR132085 VRN131086:VRN132085 WBJ131086:WBJ132085 WLF131086:WLF132085 WVB131086:WVB132085 B196622:B197621 IP196622:IP197621 SL196622:SL197621 ACH196622:ACH197621 AMD196622:AMD197621 AVZ196622:AVZ197621 BFV196622:BFV197621 BPR196622:BPR197621 BZN196622:BZN197621 CJJ196622:CJJ197621 CTF196622:CTF197621 DDB196622:DDB197621 DMX196622:DMX197621 DWT196622:DWT197621 EGP196622:EGP197621 EQL196622:EQL197621 FAH196622:FAH197621 FKD196622:FKD197621 FTZ196622:FTZ197621 GDV196622:GDV197621 GNR196622:GNR197621 GXN196622:GXN197621 HHJ196622:HHJ197621 HRF196622:HRF197621 IBB196622:IBB197621 IKX196622:IKX197621 IUT196622:IUT197621 JEP196622:JEP197621 JOL196622:JOL197621 JYH196622:JYH197621 KID196622:KID197621 KRZ196622:KRZ197621 LBV196622:LBV197621 LLR196622:LLR197621 LVN196622:LVN197621 MFJ196622:MFJ197621 MPF196622:MPF197621 MZB196622:MZB197621 NIX196622:NIX197621 NST196622:NST197621 OCP196622:OCP197621 OML196622:OML197621 OWH196622:OWH197621 PGD196622:PGD197621 PPZ196622:PPZ197621 PZV196622:PZV197621 QJR196622:QJR197621 QTN196622:QTN197621 RDJ196622:RDJ197621 RNF196622:RNF197621 RXB196622:RXB197621 SGX196622:SGX197621 SQT196622:SQT197621 TAP196622:TAP197621 TKL196622:TKL197621 TUH196622:TUH197621 UED196622:UED197621 UNZ196622:UNZ197621 UXV196622:UXV197621 VHR196622:VHR197621 VRN196622:VRN197621 WBJ196622:WBJ197621 WLF196622:WLF197621 WVB196622:WVB197621 B262158:B263157 IP262158:IP263157 SL262158:SL263157 ACH262158:ACH263157 AMD262158:AMD263157 AVZ262158:AVZ263157 BFV262158:BFV263157 BPR262158:BPR263157 BZN262158:BZN263157 CJJ262158:CJJ263157 CTF262158:CTF263157 DDB262158:DDB263157 DMX262158:DMX263157 DWT262158:DWT263157 EGP262158:EGP263157 EQL262158:EQL263157 FAH262158:FAH263157 FKD262158:FKD263157 FTZ262158:FTZ263157 GDV262158:GDV263157 GNR262158:GNR263157 GXN262158:GXN263157 HHJ262158:HHJ263157 HRF262158:HRF263157 IBB262158:IBB263157 IKX262158:IKX263157 IUT262158:IUT263157 JEP262158:JEP263157 JOL262158:JOL263157 JYH262158:JYH263157 KID262158:KID263157 KRZ262158:KRZ263157 LBV262158:LBV263157 LLR262158:LLR263157 LVN262158:LVN263157 MFJ262158:MFJ263157 MPF262158:MPF263157 MZB262158:MZB263157 NIX262158:NIX263157 NST262158:NST263157 OCP262158:OCP263157 OML262158:OML263157 OWH262158:OWH263157 PGD262158:PGD263157 PPZ262158:PPZ263157 PZV262158:PZV263157 QJR262158:QJR263157 QTN262158:QTN263157 RDJ262158:RDJ263157 RNF262158:RNF263157 RXB262158:RXB263157 SGX262158:SGX263157 SQT262158:SQT263157 TAP262158:TAP263157 TKL262158:TKL263157 TUH262158:TUH263157 UED262158:UED263157 UNZ262158:UNZ263157 UXV262158:UXV263157 VHR262158:VHR263157 VRN262158:VRN263157 WBJ262158:WBJ263157 WLF262158:WLF263157 WVB262158:WVB263157 B327694:B328693 IP327694:IP328693 SL327694:SL328693 ACH327694:ACH328693 AMD327694:AMD328693 AVZ327694:AVZ328693 BFV327694:BFV328693 BPR327694:BPR328693 BZN327694:BZN328693 CJJ327694:CJJ328693 CTF327694:CTF328693 DDB327694:DDB328693 DMX327694:DMX328693 DWT327694:DWT328693 EGP327694:EGP328693 EQL327694:EQL328693 FAH327694:FAH328693 FKD327694:FKD328693 FTZ327694:FTZ328693 GDV327694:GDV328693 GNR327694:GNR328693 GXN327694:GXN328693 HHJ327694:HHJ328693 HRF327694:HRF328693 IBB327694:IBB328693 IKX327694:IKX328693 IUT327694:IUT328693 JEP327694:JEP328693 JOL327694:JOL328693 JYH327694:JYH328693 KID327694:KID328693 KRZ327694:KRZ328693 LBV327694:LBV328693 LLR327694:LLR328693 LVN327694:LVN328693 MFJ327694:MFJ328693 MPF327694:MPF328693 MZB327694:MZB328693 NIX327694:NIX328693 NST327694:NST328693 OCP327694:OCP328693 OML327694:OML328693 OWH327694:OWH328693 PGD327694:PGD328693 PPZ327694:PPZ328693 PZV327694:PZV328693 QJR327694:QJR328693 QTN327694:QTN328693 RDJ327694:RDJ328693 RNF327694:RNF328693 RXB327694:RXB328693 SGX327694:SGX328693 SQT327694:SQT328693 TAP327694:TAP328693 TKL327694:TKL328693 TUH327694:TUH328693 UED327694:UED328693 UNZ327694:UNZ328693 UXV327694:UXV328693 VHR327694:VHR328693 VRN327694:VRN328693 WBJ327694:WBJ328693 WLF327694:WLF328693 WVB327694:WVB328693 B393230:B394229 IP393230:IP394229 SL393230:SL394229 ACH393230:ACH394229 AMD393230:AMD394229 AVZ393230:AVZ394229 BFV393230:BFV394229 BPR393230:BPR394229 BZN393230:BZN394229 CJJ393230:CJJ394229 CTF393230:CTF394229 DDB393230:DDB394229 DMX393230:DMX394229 DWT393230:DWT394229 EGP393230:EGP394229 EQL393230:EQL394229 FAH393230:FAH394229 FKD393230:FKD394229 FTZ393230:FTZ394229 GDV393230:GDV394229 GNR393230:GNR394229 GXN393230:GXN394229 HHJ393230:HHJ394229 HRF393230:HRF394229 IBB393230:IBB394229 IKX393230:IKX394229 IUT393230:IUT394229 JEP393230:JEP394229 JOL393230:JOL394229 JYH393230:JYH394229 KID393230:KID394229 KRZ393230:KRZ394229 LBV393230:LBV394229 LLR393230:LLR394229 LVN393230:LVN394229 MFJ393230:MFJ394229 MPF393230:MPF394229 MZB393230:MZB394229 NIX393230:NIX394229 NST393230:NST394229 OCP393230:OCP394229 OML393230:OML394229 OWH393230:OWH394229 PGD393230:PGD394229 PPZ393230:PPZ394229 PZV393230:PZV394229 QJR393230:QJR394229 QTN393230:QTN394229 RDJ393230:RDJ394229 RNF393230:RNF394229 RXB393230:RXB394229 SGX393230:SGX394229 SQT393230:SQT394229 TAP393230:TAP394229 TKL393230:TKL394229 TUH393230:TUH394229 UED393230:UED394229 UNZ393230:UNZ394229 UXV393230:UXV394229 VHR393230:VHR394229 VRN393230:VRN394229 WBJ393230:WBJ394229 WLF393230:WLF394229 WVB393230:WVB394229 B458766:B459765 IP458766:IP459765 SL458766:SL459765 ACH458766:ACH459765 AMD458766:AMD459765 AVZ458766:AVZ459765 BFV458766:BFV459765 BPR458766:BPR459765 BZN458766:BZN459765 CJJ458766:CJJ459765 CTF458766:CTF459765 DDB458766:DDB459765 DMX458766:DMX459765 DWT458766:DWT459765 EGP458766:EGP459765 EQL458766:EQL459765 FAH458766:FAH459765 FKD458766:FKD459765 FTZ458766:FTZ459765 GDV458766:GDV459765 GNR458766:GNR459765 GXN458766:GXN459765 HHJ458766:HHJ459765 HRF458766:HRF459765 IBB458766:IBB459765 IKX458766:IKX459765 IUT458766:IUT459765 JEP458766:JEP459765 JOL458766:JOL459765 JYH458766:JYH459765 KID458766:KID459765 KRZ458766:KRZ459765 LBV458766:LBV459765 LLR458766:LLR459765 LVN458766:LVN459765 MFJ458766:MFJ459765 MPF458766:MPF459765 MZB458766:MZB459765 NIX458766:NIX459765 NST458766:NST459765 OCP458766:OCP459765 OML458766:OML459765 OWH458766:OWH459765 PGD458766:PGD459765 PPZ458766:PPZ459765 PZV458766:PZV459765 QJR458766:QJR459765 QTN458766:QTN459765 RDJ458766:RDJ459765 RNF458766:RNF459765 RXB458766:RXB459765 SGX458766:SGX459765 SQT458766:SQT459765 TAP458766:TAP459765 TKL458766:TKL459765 TUH458766:TUH459765 UED458766:UED459765 UNZ458766:UNZ459765 UXV458766:UXV459765 VHR458766:VHR459765 VRN458766:VRN459765 WBJ458766:WBJ459765 WLF458766:WLF459765 WVB458766:WVB459765 B524302:B525301 IP524302:IP525301 SL524302:SL525301 ACH524302:ACH525301 AMD524302:AMD525301 AVZ524302:AVZ525301 BFV524302:BFV525301 BPR524302:BPR525301 BZN524302:BZN525301 CJJ524302:CJJ525301 CTF524302:CTF525301 DDB524302:DDB525301 DMX524302:DMX525301 DWT524302:DWT525301 EGP524302:EGP525301 EQL524302:EQL525301 FAH524302:FAH525301 FKD524302:FKD525301 FTZ524302:FTZ525301 GDV524302:GDV525301 GNR524302:GNR525301 GXN524302:GXN525301 HHJ524302:HHJ525301 HRF524302:HRF525301 IBB524302:IBB525301 IKX524302:IKX525301 IUT524302:IUT525301 JEP524302:JEP525301 JOL524302:JOL525301 JYH524302:JYH525301 KID524302:KID525301 KRZ524302:KRZ525301 LBV524302:LBV525301 LLR524302:LLR525301 LVN524302:LVN525301 MFJ524302:MFJ525301 MPF524302:MPF525301 MZB524302:MZB525301 NIX524302:NIX525301 NST524302:NST525301 OCP524302:OCP525301 OML524302:OML525301 OWH524302:OWH525301 PGD524302:PGD525301 PPZ524302:PPZ525301 PZV524302:PZV525301 QJR524302:QJR525301 QTN524302:QTN525301 RDJ524302:RDJ525301 RNF524302:RNF525301 RXB524302:RXB525301 SGX524302:SGX525301 SQT524302:SQT525301 TAP524302:TAP525301 TKL524302:TKL525301 TUH524302:TUH525301 UED524302:UED525301 UNZ524302:UNZ525301 UXV524302:UXV525301 VHR524302:VHR525301 VRN524302:VRN525301 WBJ524302:WBJ525301 WLF524302:WLF525301 WVB524302:WVB525301 B589838:B590837 IP589838:IP590837 SL589838:SL590837 ACH589838:ACH590837 AMD589838:AMD590837 AVZ589838:AVZ590837 BFV589838:BFV590837 BPR589838:BPR590837 BZN589838:BZN590837 CJJ589838:CJJ590837 CTF589838:CTF590837 DDB589838:DDB590837 DMX589838:DMX590837 DWT589838:DWT590837 EGP589838:EGP590837 EQL589838:EQL590837 FAH589838:FAH590837 FKD589838:FKD590837 FTZ589838:FTZ590837 GDV589838:GDV590837 GNR589838:GNR590837 GXN589838:GXN590837 HHJ589838:HHJ590837 HRF589838:HRF590837 IBB589838:IBB590837 IKX589838:IKX590837 IUT589838:IUT590837 JEP589838:JEP590837 JOL589838:JOL590837 JYH589838:JYH590837 KID589838:KID590837 KRZ589838:KRZ590837 LBV589838:LBV590837 LLR589838:LLR590837 LVN589838:LVN590837 MFJ589838:MFJ590837 MPF589838:MPF590837 MZB589838:MZB590837 NIX589838:NIX590837 NST589838:NST590837 OCP589838:OCP590837 OML589838:OML590837 OWH589838:OWH590837 PGD589838:PGD590837 PPZ589838:PPZ590837 PZV589838:PZV590837 QJR589838:QJR590837 QTN589838:QTN590837 RDJ589838:RDJ590837 RNF589838:RNF590837 RXB589838:RXB590837 SGX589838:SGX590837 SQT589838:SQT590837 TAP589838:TAP590837 TKL589838:TKL590837 TUH589838:TUH590837 UED589838:UED590837 UNZ589838:UNZ590837 UXV589838:UXV590837 VHR589838:VHR590837 VRN589838:VRN590837 WBJ589838:WBJ590837 WLF589838:WLF590837 WVB589838:WVB590837 B655374:B656373 IP655374:IP656373 SL655374:SL656373 ACH655374:ACH656373 AMD655374:AMD656373 AVZ655374:AVZ656373 BFV655374:BFV656373 BPR655374:BPR656373 BZN655374:BZN656373 CJJ655374:CJJ656373 CTF655374:CTF656373 DDB655374:DDB656373 DMX655374:DMX656373 DWT655374:DWT656373 EGP655374:EGP656373 EQL655374:EQL656373 FAH655374:FAH656373 FKD655374:FKD656373 FTZ655374:FTZ656373 GDV655374:GDV656373 GNR655374:GNR656373 GXN655374:GXN656373 HHJ655374:HHJ656373 HRF655374:HRF656373 IBB655374:IBB656373 IKX655374:IKX656373 IUT655374:IUT656373 JEP655374:JEP656373 JOL655374:JOL656373 JYH655374:JYH656373 KID655374:KID656373 KRZ655374:KRZ656373 LBV655374:LBV656373 LLR655374:LLR656373 LVN655374:LVN656373 MFJ655374:MFJ656373 MPF655374:MPF656373 MZB655374:MZB656373 NIX655374:NIX656373 NST655374:NST656373 OCP655374:OCP656373 OML655374:OML656373 OWH655374:OWH656373 PGD655374:PGD656373 PPZ655374:PPZ656373 PZV655374:PZV656373 QJR655374:QJR656373 QTN655374:QTN656373 RDJ655374:RDJ656373 RNF655374:RNF656373 RXB655374:RXB656373 SGX655374:SGX656373 SQT655374:SQT656373 TAP655374:TAP656373 TKL655374:TKL656373 TUH655374:TUH656373 UED655374:UED656373 UNZ655374:UNZ656373 UXV655374:UXV656373 VHR655374:VHR656373 VRN655374:VRN656373 WBJ655374:WBJ656373 WLF655374:WLF656373 WVB655374:WVB656373 B720910:B721909 IP720910:IP721909 SL720910:SL721909 ACH720910:ACH721909 AMD720910:AMD721909 AVZ720910:AVZ721909 BFV720910:BFV721909 BPR720910:BPR721909 BZN720910:BZN721909 CJJ720910:CJJ721909 CTF720910:CTF721909 DDB720910:DDB721909 DMX720910:DMX721909 DWT720910:DWT721909 EGP720910:EGP721909 EQL720910:EQL721909 FAH720910:FAH721909 FKD720910:FKD721909 FTZ720910:FTZ721909 GDV720910:GDV721909 GNR720910:GNR721909 GXN720910:GXN721909 HHJ720910:HHJ721909 HRF720910:HRF721909 IBB720910:IBB721909 IKX720910:IKX721909 IUT720910:IUT721909 JEP720910:JEP721909 JOL720910:JOL721909 JYH720910:JYH721909 KID720910:KID721909 KRZ720910:KRZ721909 LBV720910:LBV721909 LLR720910:LLR721909 LVN720910:LVN721909 MFJ720910:MFJ721909 MPF720910:MPF721909 MZB720910:MZB721909 NIX720910:NIX721909 NST720910:NST721909 OCP720910:OCP721909 OML720910:OML721909 OWH720910:OWH721909 PGD720910:PGD721909 PPZ720910:PPZ721909 PZV720910:PZV721909 QJR720910:QJR721909 QTN720910:QTN721909 RDJ720910:RDJ721909 RNF720910:RNF721909 RXB720910:RXB721909 SGX720910:SGX721909 SQT720910:SQT721909 TAP720910:TAP721909 TKL720910:TKL721909 TUH720910:TUH721909 UED720910:UED721909 UNZ720910:UNZ721909 UXV720910:UXV721909 VHR720910:VHR721909 VRN720910:VRN721909 WBJ720910:WBJ721909 WLF720910:WLF721909 WVB720910:WVB721909 B786446:B787445 IP786446:IP787445 SL786446:SL787445 ACH786446:ACH787445 AMD786446:AMD787445 AVZ786446:AVZ787445 BFV786446:BFV787445 BPR786446:BPR787445 BZN786446:BZN787445 CJJ786446:CJJ787445 CTF786446:CTF787445 DDB786446:DDB787445 DMX786446:DMX787445 DWT786446:DWT787445 EGP786446:EGP787445 EQL786446:EQL787445 FAH786446:FAH787445 FKD786446:FKD787445 FTZ786446:FTZ787445 GDV786446:GDV787445 GNR786446:GNR787445 GXN786446:GXN787445 HHJ786446:HHJ787445 HRF786446:HRF787445 IBB786446:IBB787445 IKX786446:IKX787445 IUT786446:IUT787445 JEP786446:JEP787445 JOL786446:JOL787445 JYH786446:JYH787445 KID786446:KID787445 KRZ786446:KRZ787445 LBV786446:LBV787445 LLR786446:LLR787445 LVN786446:LVN787445 MFJ786446:MFJ787445 MPF786446:MPF787445 MZB786446:MZB787445 NIX786446:NIX787445 NST786446:NST787445 OCP786446:OCP787445 OML786446:OML787445 OWH786446:OWH787445 PGD786446:PGD787445 PPZ786446:PPZ787445 PZV786446:PZV787445 QJR786446:QJR787445 QTN786446:QTN787445 RDJ786446:RDJ787445 RNF786446:RNF787445 RXB786446:RXB787445 SGX786446:SGX787445 SQT786446:SQT787445 TAP786446:TAP787445 TKL786446:TKL787445 TUH786446:TUH787445 UED786446:UED787445 UNZ786446:UNZ787445 UXV786446:UXV787445 VHR786446:VHR787445 VRN786446:VRN787445 WBJ786446:WBJ787445 WLF786446:WLF787445 WVB786446:WVB787445 B851982:B852981 IP851982:IP852981 SL851982:SL852981 ACH851982:ACH852981 AMD851982:AMD852981 AVZ851982:AVZ852981 BFV851982:BFV852981 BPR851982:BPR852981 BZN851982:BZN852981 CJJ851982:CJJ852981 CTF851982:CTF852981 DDB851982:DDB852981 DMX851982:DMX852981 DWT851982:DWT852981 EGP851982:EGP852981 EQL851982:EQL852981 FAH851982:FAH852981 FKD851982:FKD852981 FTZ851982:FTZ852981 GDV851982:GDV852981 GNR851982:GNR852981 GXN851982:GXN852981 HHJ851982:HHJ852981 HRF851982:HRF852981 IBB851982:IBB852981 IKX851982:IKX852981 IUT851982:IUT852981 JEP851982:JEP852981 JOL851982:JOL852981 JYH851982:JYH852981 KID851982:KID852981 KRZ851982:KRZ852981 LBV851982:LBV852981 LLR851982:LLR852981 LVN851982:LVN852981 MFJ851982:MFJ852981 MPF851982:MPF852981 MZB851982:MZB852981 NIX851982:NIX852981 NST851982:NST852981 OCP851982:OCP852981 OML851982:OML852981 OWH851982:OWH852981 PGD851982:PGD852981 PPZ851982:PPZ852981 PZV851982:PZV852981 QJR851982:QJR852981 QTN851982:QTN852981 RDJ851982:RDJ852981 RNF851982:RNF852981 RXB851982:RXB852981 SGX851982:SGX852981 SQT851982:SQT852981 TAP851982:TAP852981 TKL851982:TKL852981 TUH851982:TUH852981 UED851982:UED852981 UNZ851982:UNZ852981 UXV851982:UXV852981 VHR851982:VHR852981 VRN851982:VRN852981 WBJ851982:WBJ852981 WLF851982:WLF852981 WVB851982:WVB852981 B917518:B918517 IP917518:IP918517 SL917518:SL918517 ACH917518:ACH918517 AMD917518:AMD918517 AVZ917518:AVZ918517 BFV917518:BFV918517 BPR917518:BPR918517 BZN917518:BZN918517 CJJ917518:CJJ918517 CTF917518:CTF918517 DDB917518:DDB918517 DMX917518:DMX918517 DWT917518:DWT918517 EGP917518:EGP918517 EQL917518:EQL918517 FAH917518:FAH918517 FKD917518:FKD918517 FTZ917518:FTZ918517 GDV917518:GDV918517 GNR917518:GNR918517 GXN917518:GXN918517 HHJ917518:HHJ918517 HRF917518:HRF918517 IBB917518:IBB918517 IKX917518:IKX918517 IUT917518:IUT918517 JEP917518:JEP918517 JOL917518:JOL918517 JYH917518:JYH918517 KID917518:KID918517 KRZ917518:KRZ918517 LBV917518:LBV918517 LLR917518:LLR918517 LVN917518:LVN918517 MFJ917518:MFJ918517 MPF917518:MPF918517 MZB917518:MZB918517 NIX917518:NIX918517 NST917518:NST918517 OCP917518:OCP918517 OML917518:OML918517 OWH917518:OWH918517 PGD917518:PGD918517 PPZ917518:PPZ918517 PZV917518:PZV918517 QJR917518:QJR918517 QTN917518:QTN918517 RDJ917518:RDJ918517 RNF917518:RNF918517 RXB917518:RXB918517 SGX917518:SGX918517 SQT917518:SQT918517 TAP917518:TAP918517 TKL917518:TKL918517 TUH917518:TUH918517 UED917518:UED918517 UNZ917518:UNZ918517 UXV917518:UXV918517 VHR917518:VHR918517 VRN917518:VRN918517 WBJ917518:WBJ918517 WLF917518:WLF918517 WVB917518:WVB918517 B983054:B984053 IP983054:IP984053 SL983054:SL984053 ACH983054:ACH984053 AMD983054:AMD984053 AVZ983054:AVZ984053 BFV983054:BFV984053 BPR983054:BPR984053 BZN983054:BZN984053 CJJ983054:CJJ984053 CTF983054:CTF984053 DDB983054:DDB984053 DMX983054:DMX984053 DWT983054:DWT984053 EGP983054:EGP984053 EQL983054:EQL984053 FAH983054:FAH984053 FKD983054:FKD984053 FTZ983054:FTZ984053 GDV983054:GDV984053 GNR983054:GNR984053 GXN983054:GXN984053 HHJ983054:HHJ984053 HRF983054:HRF984053 IBB983054:IBB984053 IKX983054:IKX984053 IUT983054:IUT984053 JEP983054:JEP984053 JOL983054:JOL984053 JYH983054:JYH984053 KID983054:KID984053 KRZ983054:KRZ984053 LBV983054:LBV984053 LLR983054:LLR984053 LVN983054:LVN984053 MFJ983054:MFJ984053 MPF983054:MPF984053 MZB983054:MZB984053 NIX983054:NIX984053 NST983054:NST984053 OCP983054:OCP984053 OML983054:OML984053 OWH983054:OWH984053 PGD983054:PGD984053 PPZ983054:PPZ984053 PZV983054:PZV984053 QJR983054:QJR984053 QTN983054:QTN984053 RDJ983054:RDJ984053 RNF983054:RNF984053 RXB983054:RXB984053 SGX983054:SGX984053 SQT983054:SQT984053 TAP983054:TAP984053 TKL983054:TKL984053 TUH983054:TUH984053 UED983054:UED984053 UNZ983054:UNZ984053 UXV983054:UXV984053 VHR983054:VHR984053 VRN983054:VRN984053 WBJ983054:WBJ984053 WLF983054:WLF984053 WVB983054:WVB984053" xr:uid="{8B850A2A-FF27-4CA3-9C71-67EBCC3E246A}">
      <formula1>LesName</formula1>
    </dataValidation>
    <dataValidation type="list" allowBlank="1" showInputMessage="1" showErrorMessage="1" errorTitle="ОШИБКА" error="выберите из списка" prompt="выберите из списка" sqref="G14:G1013 IV14:IV1013 SR14:SR1013 ACN14:ACN1013 AMJ14:AMJ1013 AWF14:AWF1013 BGB14:BGB1013 BPX14:BPX1013 BZT14:BZT1013 CJP14:CJP1013 CTL14:CTL1013 DDH14:DDH1013 DND14:DND1013 DWZ14:DWZ1013 EGV14:EGV1013 EQR14:EQR1013 FAN14:FAN1013 FKJ14:FKJ1013 FUF14:FUF1013 GEB14:GEB1013 GNX14:GNX1013 GXT14:GXT1013 HHP14:HHP1013 HRL14:HRL1013 IBH14:IBH1013 ILD14:ILD1013 IUZ14:IUZ1013 JEV14:JEV1013 JOR14:JOR1013 JYN14:JYN1013 KIJ14:KIJ1013 KSF14:KSF1013 LCB14:LCB1013 LLX14:LLX1013 LVT14:LVT1013 MFP14:MFP1013 MPL14:MPL1013 MZH14:MZH1013 NJD14:NJD1013 NSZ14:NSZ1013 OCV14:OCV1013 OMR14:OMR1013 OWN14:OWN1013 PGJ14:PGJ1013 PQF14:PQF1013 QAB14:QAB1013 QJX14:QJX1013 QTT14:QTT1013 RDP14:RDP1013 RNL14:RNL1013 RXH14:RXH1013 SHD14:SHD1013 SQZ14:SQZ1013 TAV14:TAV1013 TKR14:TKR1013 TUN14:TUN1013 UEJ14:UEJ1013 UOF14:UOF1013 UYB14:UYB1013 VHX14:VHX1013 VRT14:VRT1013 WBP14:WBP1013 WLL14:WLL1013 WVH14:WVH1013 G65550:G66549 IV65550:IV66549 SR65550:SR66549 ACN65550:ACN66549 AMJ65550:AMJ66549 AWF65550:AWF66549 BGB65550:BGB66549 BPX65550:BPX66549 BZT65550:BZT66549 CJP65550:CJP66549 CTL65550:CTL66549 DDH65550:DDH66549 DND65550:DND66549 DWZ65550:DWZ66549 EGV65550:EGV66549 EQR65550:EQR66549 FAN65550:FAN66549 FKJ65550:FKJ66549 FUF65550:FUF66549 GEB65550:GEB66549 GNX65550:GNX66549 GXT65550:GXT66549 HHP65550:HHP66549 HRL65550:HRL66549 IBH65550:IBH66549 ILD65550:ILD66549 IUZ65550:IUZ66549 JEV65550:JEV66549 JOR65550:JOR66549 JYN65550:JYN66549 KIJ65550:KIJ66549 KSF65550:KSF66549 LCB65550:LCB66549 LLX65550:LLX66549 LVT65550:LVT66549 MFP65550:MFP66549 MPL65550:MPL66549 MZH65550:MZH66549 NJD65550:NJD66549 NSZ65550:NSZ66549 OCV65550:OCV66549 OMR65550:OMR66549 OWN65550:OWN66549 PGJ65550:PGJ66549 PQF65550:PQF66549 QAB65550:QAB66549 QJX65550:QJX66549 QTT65550:QTT66549 RDP65550:RDP66549 RNL65550:RNL66549 RXH65550:RXH66549 SHD65550:SHD66549 SQZ65550:SQZ66549 TAV65550:TAV66549 TKR65550:TKR66549 TUN65550:TUN66549 UEJ65550:UEJ66549 UOF65550:UOF66549 UYB65550:UYB66549 VHX65550:VHX66549 VRT65550:VRT66549 WBP65550:WBP66549 WLL65550:WLL66549 WVH65550:WVH66549 G131086:G132085 IV131086:IV132085 SR131086:SR132085 ACN131086:ACN132085 AMJ131086:AMJ132085 AWF131086:AWF132085 BGB131086:BGB132085 BPX131086:BPX132085 BZT131086:BZT132085 CJP131086:CJP132085 CTL131086:CTL132085 DDH131086:DDH132085 DND131086:DND132085 DWZ131086:DWZ132085 EGV131086:EGV132085 EQR131086:EQR132085 FAN131086:FAN132085 FKJ131086:FKJ132085 FUF131086:FUF132085 GEB131086:GEB132085 GNX131086:GNX132085 GXT131086:GXT132085 HHP131086:HHP132085 HRL131086:HRL132085 IBH131086:IBH132085 ILD131086:ILD132085 IUZ131086:IUZ132085 JEV131086:JEV132085 JOR131086:JOR132085 JYN131086:JYN132085 KIJ131086:KIJ132085 KSF131086:KSF132085 LCB131086:LCB132085 LLX131086:LLX132085 LVT131086:LVT132085 MFP131086:MFP132085 MPL131086:MPL132085 MZH131086:MZH132085 NJD131086:NJD132085 NSZ131086:NSZ132085 OCV131086:OCV132085 OMR131086:OMR132085 OWN131086:OWN132085 PGJ131086:PGJ132085 PQF131086:PQF132085 QAB131086:QAB132085 QJX131086:QJX132085 QTT131086:QTT132085 RDP131086:RDP132085 RNL131086:RNL132085 RXH131086:RXH132085 SHD131086:SHD132085 SQZ131086:SQZ132085 TAV131086:TAV132085 TKR131086:TKR132085 TUN131086:TUN132085 UEJ131086:UEJ132085 UOF131086:UOF132085 UYB131086:UYB132085 VHX131086:VHX132085 VRT131086:VRT132085 WBP131086:WBP132085 WLL131086:WLL132085 WVH131086:WVH132085 G196622:G197621 IV196622:IV197621 SR196622:SR197621 ACN196622:ACN197621 AMJ196622:AMJ197621 AWF196622:AWF197621 BGB196622:BGB197621 BPX196622:BPX197621 BZT196622:BZT197621 CJP196622:CJP197621 CTL196622:CTL197621 DDH196622:DDH197621 DND196622:DND197621 DWZ196622:DWZ197621 EGV196622:EGV197621 EQR196622:EQR197621 FAN196622:FAN197621 FKJ196622:FKJ197621 FUF196622:FUF197621 GEB196622:GEB197621 GNX196622:GNX197621 GXT196622:GXT197621 HHP196622:HHP197621 HRL196622:HRL197621 IBH196622:IBH197621 ILD196622:ILD197621 IUZ196622:IUZ197621 JEV196622:JEV197621 JOR196622:JOR197621 JYN196622:JYN197621 KIJ196622:KIJ197621 KSF196622:KSF197621 LCB196622:LCB197621 LLX196622:LLX197621 LVT196622:LVT197621 MFP196622:MFP197621 MPL196622:MPL197621 MZH196622:MZH197621 NJD196622:NJD197621 NSZ196622:NSZ197621 OCV196622:OCV197621 OMR196622:OMR197621 OWN196622:OWN197621 PGJ196622:PGJ197621 PQF196622:PQF197621 QAB196622:QAB197621 QJX196622:QJX197621 QTT196622:QTT197621 RDP196622:RDP197621 RNL196622:RNL197621 RXH196622:RXH197621 SHD196622:SHD197621 SQZ196622:SQZ197621 TAV196622:TAV197621 TKR196622:TKR197621 TUN196622:TUN197621 UEJ196622:UEJ197621 UOF196622:UOF197621 UYB196622:UYB197621 VHX196622:VHX197621 VRT196622:VRT197621 WBP196622:WBP197621 WLL196622:WLL197621 WVH196622:WVH197621 G262158:G263157 IV262158:IV263157 SR262158:SR263157 ACN262158:ACN263157 AMJ262158:AMJ263157 AWF262158:AWF263157 BGB262158:BGB263157 BPX262158:BPX263157 BZT262158:BZT263157 CJP262158:CJP263157 CTL262158:CTL263157 DDH262158:DDH263157 DND262158:DND263157 DWZ262158:DWZ263157 EGV262158:EGV263157 EQR262158:EQR263157 FAN262158:FAN263157 FKJ262158:FKJ263157 FUF262158:FUF263157 GEB262158:GEB263157 GNX262158:GNX263157 GXT262158:GXT263157 HHP262158:HHP263157 HRL262158:HRL263157 IBH262158:IBH263157 ILD262158:ILD263157 IUZ262158:IUZ263157 JEV262158:JEV263157 JOR262158:JOR263157 JYN262158:JYN263157 KIJ262158:KIJ263157 KSF262158:KSF263157 LCB262158:LCB263157 LLX262158:LLX263157 LVT262158:LVT263157 MFP262158:MFP263157 MPL262158:MPL263157 MZH262158:MZH263157 NJD262158:NJD263157 NSZ262158:NSZ263157 OCV262158:OCV263157 OMR262158:OMR263157 OWN262158:OWN263157 PGJ262158:PGJ263157 PQF262158:PQF263157 QAB262158:QAB263157 QJX262158:QJX263157 QTT262158:QTT263157 RDP262158:RDP263157 RNL262158:RNL263157 RXH262158:RXH263157 SHD262158:SHD263157 SQZ262158:SQZ263157 TAV262158:TAV263157 TKR262158:TKR263157 TUN262158:TUN263157 UEJ262158:UEJ263157 UOF262158:UOF263157 UYB262158:UYB263157 VHX262158:VHX263157 VRT262158:VRT263157 WBP262158:WBP263157 WLL262158:WLL263157 WVH262158:WVH263157 G327694:G328693 IV327694:IV328693 SR327694:SR328693 ACN327694:ACN328693 AMJ327694:AMJ328693 AWF327694:AWF328693 BGB327694:BGB328693 BPX327694:BPX328693 BZT327694:BZT328693 CJP327694:CJP328693 CTL327694:CTL328693 DDH327694:DDH328693 DND327694:DND328693 DWZ327694:DWZ328693 EGV327694:EGV328693 EQR327694:EQR328693 FAN327694:FAN328693 FKJ327694:FKJ328693 FUF327694:FUF328693 GEB327694:GEB328693 GNX327694:GNX328693 GXT327694:GXT328693 HHP327694:HHP328693 HRL327694:HRL328693 IBH327694:IBH328693 ILD327694:ILD328693 IUZ327694:IUZ328693 JEV327694:JEV328693 JOR327694:JOR328693 JYN327694:JYN328693 KIJ327694:KIJ328693 KSF327694:KSF328693 LCB327694:LCB328693 LLX327694:LLX328693 LVT327694:LVT328693 MFP327694:MFP328693 MPL327694:MPL328693 MZH327694:MZH328693 NJD327694:NJD328693 NSZ327694:NSZ328693 OCV327694:OCV328693 OMR327694:OMR328693 OWN327694:OWN328693 PGJ327694:PGJ328693 PQF327694:PQF328693 QAB327694:QAB328693 QJX327694:QJX328693 QTT327694:QTT328693 RDP327694:RDP328693 RNL327694:RNL328693 RXH327694:RXH328693 SHD327694:SHD328693 SQZ327694:SQZ328693 TAV327694:TAV328693 TKR327694:TKR328693 TUN327694:TUN328693 UEJ327694:UEJ328693 UOF327694:UOF328693 UYB327694:UYB328693 VHX327694:VHX328693 VRT327694:VRT328693 WBP327694:WBP328693 WLL327694:WLL328693 WVH327694:WVH328693 G393230:G394229 IV393230:IV394229 SR393230:SR394229 ACN393230:ACN394229 AMJ393230:AMJ394229 AWF393230:AWF394229 BGB393230:BGB394229 BPX393230:BPX394229 BZT393230:BZT394229 CJP393230:CJP394229 CTL393230:CTL394229 DDH393230:DDH394229 DND393230:DND394229 DWZ393230:DWZ394229 EGV393230:EGV394229 EQR393230:EQR394229 FAN393230:FAN394229 FKJ393230:FKJ394229 FUF393230:FUF394229 GEB393230:GEB394229 GNX393230:GNX394229 GXT393230:GXT394229 HHP393230:HHP394229 HRL393230:HRL394229 IBH393230:IBH394229 ILD393230:ILD394229 IUZ393230:IUZ394229 JEV393230:JEV394229 JOR393230:JOR394229 JYN393230:JYN394229 KIJ393230:KIJ394229 KSF393230:KSF394229 LCB393230:LCB394229 LLX393230:LLX394229 LVT393230:LVT394229 MFP393230:MFP394229 MPL393230:MPL394229 MZH393230:MZH394229 NJD393230:NJD394229 NSZ393230:NSZ394229 OCV393230:OCV394229 OMR393230:OMR394229 OWN393230:OWN394229 PGJ393230:PGJ394229 PQF393230:PQF394229 QAB393230:QAB394229 QJX393230:QJX394229 QTT393230:QTT394229 RDP393230:RDP394229 RNL393230:RNL394229 RXH393230:RXH394229 SHD393230:SHD394229 SQZ393230:SQZ394229 TAV393230:TAV394229 TKR393230:TKR394229 TUN393230:TUN394229 UEJ393230:UEJ394229 UOF393230:UOF394229 UYB393230:UYB394229 VHX393230:VHX394229 VRT393230:VRT394229 WBP393230:WBP394229 WLL393230:WLL394229 WVH393230:WVH394229 G458766:G459765 IV458766:IV459765 SR458766:SR459765 ACN458766:ACN459765 AMJ458766:AMJ459765 AWF458766:AWF459765 BGB458766:BGB459765 BPX458766:BPX459765 BZT458766:BZT459765 CJP458766:CJP459765 CTL458766:CTL459765 DDH458766:DDH459765 DND458766:DND459765 DWZ458766:DWZ459765 EGV458766:EGV459765 EQR458766:EQR459765 FAN458766:FAN459765 FKJ458766:FKJ459765 FUF458766:FUF459765 GEB458766:GEB459765 GNX458766:GNX459765 GXT458766:GXT459765 HHP458766:HHP459765 HRL458766:HRL459765 IBH458766:IBH459765 ILD458766:ILD459765 IUZ458766:IUZ459765 JEV458766:JEV459765 JOR458766:JOR459765 JYN458766:JYN459765 KIJ458766:KIJ459765 KSF458766:KSF459765 LCB458766:LCB459765 LLX458766:LLX459765 LVT458766:LVT459765 MFP458766:MFP459765 MPL458766:MPL459765 MZH458766:MZH459765 NJD458766:NJD459765 NSZ458766:NSZ459765 OCV458766:OCV459765 OMR458766:OMR459765 OWN458766:OWN459765 PGJ458766:PGJ459765 PQF458766:PQF459765 QAB458766:QAB459765 QJX458766:QJX459765 QTT458766:QTT459765 RDP458766:RDP459765 RNL458766:RNL459765 RXH458766:RXH459765 SHD458766:SHD459765 SQZ458766:SQZ459765 TAV458766:TAV459765 TKR458766:TKR459765 TUN458766:TUN459765 UEJ458766:UEJ459765 UOF458766:UOF459765 UYB458766:UYB459765 VHX458766:VHX459765 VRT458766:VRT459765 WBP458766:WBP459765 WLL458766:WLL459765 WVH458766:WVH459765 G524302:G525301 IV524302:IV525301 SR524302:SR525301 ACN524302:ACN525301 AMJ524302:AMJ525301 AWF524302:AWF525301 BGB524302:BGB525301 BPX524302:BPX525301 BZT524302:BZT525301 CJP524302:CJP525301 CTL524302:CTL525301 DDH524302:DDH525301 DND524302:DND525301 DWZ524302:DWZ525301 EGV524302:EGV525301 EQR524302:EQR525301 FAN524302:FAN525301 FKJ524302:FKJ525301 FUF524302:FUF525301 GEB524302:GEB525301 GNX524302:GNX525301 GXT524302:GXT525301 HHP524302:HHP525301 HRL524302:HRL525301 IBH524302:IBH525301 ILD524302:ILD525301 IUZ524302:IUZ525301 JEV524302:JEV525301 JOR524302:JOR525301 JYN524302:JYN525301 KIJ524302:KIJ525301 KSF524302:KSF525301 LCB524302:LCB525301 LLX524302:LLX525301 LVT524302:LVT525301 MFP524302:MFP525301 MPL524302:MPL525301 MZH524302:MZH525301 NJD524302:NJD525301 NSZ524302:NSZ525301 OCV524302:OCV525301 OMR524302:OMR525301 OWN524302:OWN525301 PGJ524302:PGJ525301 PQF524302:PQF525301 QAB524302:QAB525301 QJX524302:QJX525301 QTT524302:QTT525301 RDP524302:RDP525301 RNL524302:RNL525301 RXH524302:RXH525301 SHD524302:SHD525301 SQZ524302:SQZ525301 TAV524302:TAV525301 TKR524302:TKR525301 TUN524302:TUN525301 UEJ524302:UEJ525301 UOF524302:UOF525301 UYB524302:UYB525301 VHX524302:VHX525301 VRT524302:VRT525301 WBP524302:WBP525301 WLL524302:WLL525301 WVH524302:WVH525301 G589838:G590837 IV589838:IV590837 SR589838:SR590837 ACN589838:ACN590837 AMJ589838:AMJ590837 AWF589838:AWF590837 BGB589838:BGB590837 BPX589838:BPX590837 BZT589838:BZT590837 CJP589838:CJP590837 CTL589838:CTL590837 DDH589838:DDH590837 DND589838:DND590837 DWZ589838:DWZ590837 EGV589838:EGV590837 EQR589838:EQR590837 FAN589838:FAN590837 FKJ589838:FKJ590837 FUF589838:FUF590837 GEB589838:GEB590837 GNX589838:GNX590837 GXT589838:GXT590837 HHP589838:HHP590837 HRL589838:HRL590837 IBH589838:IBH590837 ILD589838:ILD590837 IUZ589838:IUZ590837 JEV589838:JEV590837 JOR589838:JOR590837 JYN589838:JYN590837 KIJ589838:KIJ590837 KSF589838:KSF590837 LCB589838:LCB590837 LLX589838:LLX590837 LVT589838:LVT590837 MFP589838:MFP590837 MPL589838:MPL590837 MZH589838:MZH590837 NJD589838:NJD590837 NSZ589838:NSZ590837 OCV589838:OCV590837 OMR589838:OMR590837 OWN589838:OWN590837 PGJ589838:PGJ590837 PQF589838:PQF590837 QAB589838:QAB590837 QJX589838:QJX590837 QTT589838:QTT590837 RDP589838:RDP590837 RNL589838:RNL590837 RXH589838:RXH590837 SHD589838:SHD590837 SQZ589838:SQZ590837 TAV589838:TAV590837 TKR589838:TKR590837 TUN589838:TUN590837 UEJ589838:UEJ590837 UOF589838:UOF590837 UYB589838:UYB590837 VHX589838:VHX590837 VRT589838:VRT590837 WBP589838:WBP590837 WLL589838:WLL590837 WVH589838:WVH590837 G655374:G656373 IV655374:IV656373 SR655374:SR656373 ACN655374:ACN656373 AMJ655374:AMJ656373 AWF655374:AWF656373 BGB655374:BGB656373 BPX655374:BPX656373 BZT655374:BZT656373 CJP655374:CJP656373 CTL655374:CTL656373 DDH655374:DDH656373 DND655374:DND656373 DWZ655374:DWZ656373 EGV655374:EGV656373 EQR655374:EQR656373 FAN655374:FAN656373 FKJ655374:FKJ656373 FUF655374:FUF656373 GEB655374:GEB656373 GNX655374:GNX656373 GXT655374:GXT656373 HHP655374:HHP656373 HRL655374:HRL656373 IBH655374:IBH656373 ILD655374:ILD656373 IUZ655374:IUZ656373 JEV655374:JEV656373 JOR655374:JOR656373 JYN655374:JYN656373 KIJ655374:KIJ656373 KSF655374:KSF656373 LCB655374:LCB656373 LLX655374:LLX656373 LVT655374:LVT656373 MFP655374:MFP656373 MPL655374:MPL656373 MZH655374:MZH656373 NJD655374:NJD656373 NSZ655374:NSZ656373 OCV655374:OCV656373 OMR655374:OMR656373 OWN655374:OWN656373 PGJ655374:PGJ656373 PQF655374:PQF656373 QAB655374:QAB656373 QJX655374:QJX656373 QTT655374:QTT656373 RDP655374:RDP656373 RNL655374:RNL656373 RXH655374:RXH656373 SHD655374:SHD656373 SQZ655374:SQZ656373 TAV655374:TAV656373 TKR655374:TKR656373 TUN655374:TUN656373 UEJ655374:UEJ656373 UOF655374:UOF656373 UYB655374:UYB656373 VHX655374:VHX656373 VRT655374:VRT656373 WBP655374:WBP656373 WLL655374:WLL656373 WVH655374:WVH656373 G720910:G721909 IV720910:IV721909 SR720910:SR721909 ACN720910:ACN721909 AMJ720910:AMJ721909 AWF720910:AWF721909 BGB720910:BGB721909 BPX720910:BPX721909 BZT720910:BZT721909 CJP720910:CJP721909 CTL720910:CTL721909 DDH720910:DDH721909 DND720910:DND721909 DWZ720910:DWZ721909 EGV720910:EGV721909 EQR720910:EQR721909 FAN720910:FAN721909 FKJ720910:FKJ721909 FUF720910:FUF721909 GEB720910:GEB721909 GNX720910:GNX721909 GXT720910:GXT721909 HHP720910:HHP721909 HRL720910:HRL721909 IBH720910:IBH721909 ILD720910:ILD721909 IUZ720910:IUZ721909 JEV720910:JEV721909 JOR720910:JOR721909 JYN720910:JYN721909 KIJ720910:KIJ721909 KSF720910:KSF721909 LCB720910:LCB721909 LLX720910:LLX721909 LVT720910:LVT721909 MFP720910:MFP721909 MPL720910:MPL721909 MZH720910:MZH721909 NJD720910:NJD721909 NSZ720910:NSZ721909 OCV720910:OCV721909 OMR720910:OMR721909 OWN720910:OWN721909 PGJ720910:PGJ721909 PQF720910:PQF721909 QAB720910:QAB721909 QJX720910:QJX721909 QTT720910:QTT721909 RDP720910:RDP721909 RNL720910:RNL721909 RXH720910:RXH721909 SHD720910:SHD721909 SQZ720910:SQZ721909 TAV720910:TAV721909 TKR720910:TKR721909 TUN720910:TUN721909 UEJ720910:UEJ721909 UOF720910:UOF721909 UYB720910:UYB721909 VHX720910:VHX721909 VRT720910:VRT721909 WBP720910:WBP721909 WLL720910:WLL721909 WVH720910:WVH721909 G786446:G787445 IV786446:IV787445 SR786446:SR787445 ACN786446:ACN787445 AMJ786446:AMJ787445 AWF786446:AWF787445 BGB786446:BGB787445 BPX786446:BPX787445 BZT786446:BZT787445 CJP786446:CJP787445 CTL786446:CTL787445 DDH786446:DDH787445 DND786446:DND787445 DWZ786446:DWZ787445 EGV786446:EGV787445 EQR786446:EQR787445 FAN786446:FAN787445 FKJ786446:FKJ787445 FUF786446:FUF787445 GEB786446:GEB787445 GNX786446:GNX787445 GXT786446:GXT787445 HHP786446:HHP787445 HRL786446:HRL787445 IBH786446:IBH787445 ILD786446:ILD787445 IUZ786446:IUZ787445 JEV786446:JEV787445 JOR786446:JOR787445 JYN786446:JYN787445 KIJ786446:KIJ787445 KSF786446:KSF787445 LCB786446:LCB787445 LLX786446:LLX787445 LVT786446:LVT787445 MFP786446:MFP787445 MPL786446:MPL787445 MZH786446:MZH787445 NJD786446:NJD787445 NSZ786446:NSZ787445 OCV786446:OCV787445 OMR786446:OMR787445 OWN786446:OWN787445 PGJ786446:PGJ787445 PQF786446:PQF787445 QAB786446:QAB787445 QJX786446:QJX787445 QTT786446:QTT787445 RDP786446:RDP787445 RNL786446:RNL787445 RXH786446:RXH787445 SHD786446:SHD787445 SQZ786446:SQZ787445 TAV786446:TAV787445 TKR786446:TKR787445 TUN786446:TUN787445 UEJ786446:UEJ787445 UOF786446:UOF787445 UYB786446:UYB787445 VHX786446:VHX787445 VRT786446:VRT787445 WBP786446:WBP787445 WLL786446:WLL787445 WVH786446:WVH787445 G851982:G852981 IV851982:IV852981 SR851982:SR852981 ACN851982:ACN852981 AMJ851982:AMJ852981 AWF851982:AWF852981 BGB851982:BGB852981 BPX851982:BPX852981 BZT851982:BZT852981 CJP851982:CJP852981 CTL851982:CTL852981 DDH851982:DDH852981 DND851982:DND852981 DWZ851982:DWZ852981 EGV851982:EGV852981 EQR851982:EQR852981 FAN851982:FAN852981 FKJ851982:FKJ852981 FUF851982:FUF852981 GEB851982:GEB852981 GNX851982:GNX852981 GXT851982:GXT852981 HHP851982:HHP852981 HRL851982:HRL852981 IBH851982:IBH852981 ILD851982:ILD852981 IUZ851982:IUZ852981 JEV851982:JEV852981 JOR851982:JOR852981 JYN851982:JYN852981 KIJ851982:KIJ852981 KSF851982:KSF852981 LCB851982:LCB852981 LLX851982:LLX852981 LVT851982:LVT852981 MFP851982:MFP852981 MPL851982:MPL852981 MZH851982:MZH852981 NJD851982:NJD852981 NSZ851982:NSZ852981 OCV851982:OCV852981 OMR851982:OMR852981 OWN851982:OWN852981 PGJ851982:PGJ852981 PQF851982:PQF852981 QAB851982:QAB852981 QJX851982:QJX852981 QTT851982:QTT852981 RDP851982:RDP852981 RNL851982:RNL852981 RXH851982:RXH852981 SHD851982:SHD852981 SQZ851982:SQZ852981 TAV851982:TAV852981 TKR851982:TKR852981 TUN851982:TUN852981 UEJ851982:UEJ852981 UOF851982:UOF852981 UYB851982:UYB852981 VHX851982:VHX852981 VRT851982:VRT852981 WBP851982:WBP852981 WLL851982:WLL852981 WVH851982:WVH852981 G917518:G918517 IV917518:IV918517 SR917518:SR918517 ACN917518:ACN918517 AMJ917518:AMJ918517 AWF917518:AWF918517 BGB917518:BGB918517 BPX917518:BPX918517 BZT917518:BZT918517 CJP917518:CJP918517 CTL917518:CTL918517 DDH917518:DDH918517 DND917518:DND918517 DWZ917518:DWZ918517 EGV917518:EGV918517 EQR917518:EQR918517 FAN917518:FAN918517 FKJ917518:FKJ918517 FUF917518:FUF918517 GEB917518:GEB918517 GNX917518:GNX918517 GXT917518:GXT918517 HHP917518:HHP918517 HRL917518:HRL918517 IBH917518:IBH918517 ILD917518:ILD918517 IUZ917518:IUZ918517 JEV917518:JEV918517 JOR917518:JOR918517 JYN917518:JYN918517 KIJ917518:KIJ918517 KSF917518:KSF918517 LCB917518:LCB918517 LLX917518:LLX918517 LVT917518:LVT918517 MFP917518:MFP918517 MPL917518:MPL918517 MZH917518:MZH918517 NJD917518:NJD918517 NSZ917518:NSZ918517 OCV917518:OCV918517 OMR917518:OMR918517 OWN917518:OWN918517 PGJ917518:PGJ918517 PQF917518:PQF918517 QAB917518:QAB918517 QJX917518:QJX918517 QTT917518:QTT918517 RDP917518:RDP918517 RNL917518:RNL918517 RXH917518:RXH918517 SHD917518:SHD918517 SQZ917518:SQZ918517 TAV917518:TAV918517 TKR917518:TKR918517 TUN917518:TUN918517 UEJ917518:UEJ918517 UOF917518:UOF918517 UYB917518:UYB918517 VHX917518:VHX918517 VRT917518:VRT918517 WBP917518:WBP918517 WLL917518:WLL918517 WVH917518:WVH918517 G983054:G984053 IV983054:IV984053 SR983054:SR984053 ACN983054:ACN984053 AMJ983054:AMJ984053 AWF983054:AWF984053 BGB983054:BGB984053 BPX983054:BPX984053 BZT983054:BZT984053 CJP983054:CJP984053 CTL983054:CTL984053 DDH983054:DDH984053 DND983054:DND984053 DWZ983054:DWZ984053 EGV983054:EGV984053 EQR983054:EQR984053 FAN983054:FAN984053 FKJ983054:FKJ984053 FUF983054:FUF984053 GEB983054:GEB984053 GNX983054:GNX984053 GXT983054:GXT984053 HHP983054:HHP984053 HRL983054:HRL984053 IBH983054:IBH984053 ILD983054:ILD984053 IUZ983054:IUZ984053 JEV983054:JEV984053 JOR983054:JOR984053 JYN983054:JYN984053 KIJ983054:KIJ984053 KSF983054:KSF984053 LCB983054:LCB984053 LLX983054:LLX984053 LVT983054:LVT984053 MFP983054:MFP984053 MPL983054:MPL984053 MZH983054:MZH984053 NJD983054:NJD984053 NSZ983054:NSZ984053 OCV983054:OCV984053 OMR983054:OMR984053 OWN983054:OWN984053 PGJ983054:PGJ984053 PQF983054:PQF984053 QAB983054:QAB984053 QJX983054:QJX984053 QTT983054:QTT984053 RDP983054:RDP984053 RNL983054:RNL984053 RXH983054:RXH984053 SHD983054:SHD984053 SQZ983054:SQZ984053 TAV983054:TAV984053 TKR983054:TKR984053 TUN983054:TUN984053 UEJ983054:UEJ984053 UOF983054:UOF984053 UYB983054:UYB984053 VHX983054:VHX984053 VRT983054:VRT984053 WBP983054:WBP984053 WLL983054:WLL984053 WVH983054:WVH984053 G1023:G1069" xr:uid="{95434BCF-1465-4605-B078-98CD4980CB3E}">
      <formula1>ВидыИспользования</formula1>
    </dataValidation>
    <dataValidation type="list" allowBlank="1" showInputMessage="1" showErrorMessage="1" errorTitle="ОШИБКА" error="выберите из списка" prompt="выберите из списка" sqref="F14:F1013 IU14:IU1013 SQ14:SQ1013 ACM14:ACM1013 AMI14:AMI1013 AWE14:AWE1013 BGA14:BGA1013 BPW14:BPW1013 BZS14:BZS1013 CJO14:CJO1013 CTK14:CTK1013 DDG14:DDG1013 DNC14:DNC1013 DWY14:DWY1013 EGU14:EGU1013 EQQ14:EQQ1013 FAM14:FAM1013 FKI14:FKI1013 FUE14:FUE1013 GEA14:GEA1013 GNW14:GNW1013 GXS14:GXS1013 HHO14:HHO1013 HRK14:HRK1013 IBG14:IBG1013 ILC14:ILC1013 IUY14:IUY1013 JEU14:JEU1013 JOQ14:JOQ1013 JYM14:JYM1013 KII14:KII1013 KSE14:KSE1013 LCA14:LCA1013 LLW14:LLW1013 LVS14:LVS1013 MFO14:MFO1013 MPK14:MPK1013 MZG14:MZG1013 NJC14:NJC1013 NSY14:NSY1013 OCU14:OCU1013 OMQ14:OMQ1013 OWM14:OWM1013 PGI14:PGI1013 PQE14:PQE1013 QAA14:QAA1013 QJW14:QJW1013 QTS14:QTS1013 RDO14:RDO1013 RNK14:RNK1013 RXG14:RXG1013 SHC14:SHC1013 SQY14:SQY1013 TAU14:TAU1013 TKQ14:TKQ1013 TUM14:TUM1013 UEI14:UEI1013 UOE14:UOE1013 UYA14:UYA1013 VHW14:VHW1013 VRS14:VRS1013 WBO14:WBO1013 WLK14:WLK1013 WVG14:WVG1013 F65550:F66549 IU65550:IU66549 SQ65550:SQ66549 ACM65550:ACM66549 AMI65550:AMI66549 AWE65550:AWE66549 BGA65550:BGA66549 BPW65550:BPW66549 BZS65550:BZS66549 CJO65550:CJO66549 CTK65550:CTK66549 DDG65550:DDG66549 DNC65550:DNC66549 DWY65550:DWY66549 EGU65550:EGU66549 EQQ65550:EQQ66549 FAM65550:FAM66549 FKI65550:FKI66549 FUE65550:FUE66549 GEA65550:GEA66549 GNW65550:GNW66549 GXS65550:GXS66549 HHO65550:HHO66549 HRK65550:HRK66549 IBG65550:IBG66549 ILC65550:ILC66549 IUY65550:IUY66549 JEU65550:JEU66549 JOQ65550:JOQ66549 JYM65550:JYM66549 KII65550:KII66549 KSE65550:KSE66549 LCA65550:LCA66549 LLW65550:LLW66549 LVS65550:LVS66549 MFO65550:MFO66549 MPK65550:MPK66549 MZG65550:MZG66549 NJC65550:NJC66549 NSY65550:NSY66549 OCU65550:OCU66549 OMQ65550:OMQ66549 OWM65550:OWM66549 PGI65550:PGI66549 PQE65550:PQE66549 QAA65550:QAA66549 QJW65550:QJW66549 QTS65550:QTS66549 RDO65550:RDO66549 RNK65550:RNK66549 RXG65550:RXG66549 SHC65550:SHC66549 SQY65550:SQY66549 TAU65550:TAU66549 TKQ65550:TKQ66549 TUM65550:TUM66549 UEI65550:UEI66549 UOE65550:UOE66549 UYA65550:UYA66549 VHW65550:VHW66549 VRS65550:VRS66549 WBO65550:WBO66549 WLK65550:WLK66549 WVG65550:WVG66549 F131086:F132085 IU131086:IU132085 SQ131086:SQ132085 ACM131086:ACM132085 AMI131086:AMI132085 AWE131086:AWE132085 BGA131086:BGA132085 BPW131086:BPW132085 BZS131086:BZS132085 CJO131086:CJO132085 CTK131086:CTK132085 DDG131086:DDG132085 DNC131086:DNC132085 DWY131086:DWY132085 EGU131086:EGU132085 EQQ131086:EQQ132085 FAM131086:FAM132085 FKI131086:FKI132085 FUE131086:FUE132085 GEA131086:GEA132085 GNW131086:GNW132085 GXS131086:GXS132085 HHO131086:HHO132085 HRK131086:HRK132085 IBG131086:IBG132085 ILC131086:ILC132085 IUY131086:IUY132085 JEU131086:JEU132085 JOQ131086:JOQ132085 JYM131086:JYM132085 KII131086:KII132085 KSE131086:KSE132085 LCA131086:LCA132085 LLW131086:LLW132085 LVS131086:LVS132085 MFO131086:MFO132085 MPK131086:MPK132085 MZG131086:MZG132085 NJC131086:NJC132085 NSY131086:NSY132085 OCU131086:OCU132085 OMQ131086:OMQ132085 OWM131086:OWM132085 PGI131086:PGI132085 PQE131086:PQE132085 QAA131086:QAA132085 QJW131086:QJW132085 QTS131086:QTS132085 RDO131086:RDO132085 RNK131086:RNK132085 RXG131086:RXG132085 SHC131086:SHC132085 SQY131086:SQY132085 TAU131086:TAU132085 TKQ131086:TKQ132085 TUM131086:TUM132085 UEI131086:UEI132085 UOE131086:UOE132085 UYA131086:UYA132085 VHW131086:VHW132085 VRS131086:VRS132085 WBO131086:WBO132085 WLK131086:WLK132085 WVG131086:WVG132085 F196622:F197621 IU196622:IU197621 SQ196622:SQ197621 ACM196622:ACM197621 AMI196622:AMI197621 AWE196622:AWE197621 BGA196622:BGA197621 BPW196622:BPW197621 BZS196622:BZS197621 CJO196622:CJO197621 CTK196622:CTK197621 DDG196622:DDG197621 DNC196622:DNC197621 DWY196622:DWY197621 EGU196622:EGU197621 EQQ196622:EQQ197621 FAM196622:FAM197621 FKI196622:FKI197621 FUE196622:FUE197621 GEA196622:GEA197621 GNW196622:GNW197621 GXS196622:GXS197621 HHO196622:HHO197621 HRK196622:HRK197621 IBG196622:IBG197621 ILC196622:ILC197621 IUY196622:IUY197621 JEU196622:JEU197621 JOQ196622:JOQ197621 JYM196622:JYM197621 KII196622:KII197621 KSE196622:KSE197621 LCA196622:LCA197621 LLW196622:LLW197621 LVS196622:LVS197621 MFO196622:MFO197621 MPK196622:MPK197621 MZG196622:MZG197621 NJC196622:NJC197621 NSY196622:NSY197621 OCU196622:OCU197621 OMQ196622:OMQ197621 OWM196622:OWM197621 PGI196622:PGI197621 PQE196622:PQE197621 QAA196622:QAA197621 QJW196622:QJW197621 QTS196622:QTS197621 RDO196622:RDO197621 RNK196622:RNK197621 RXG196622:RXG197621 SHC196622:SHC197621 SQY196622:SQY197621 TAU196622:TAU197621 TKQ196622:TKQ197621 TUM196622:TUM197621 UEI196622:UEI197621 UOE196622:UOE197621 UYA196622:UYA197621 VHW196622:VHW197621 VRS196622:VRS197621 WBO196622:WBO197621 WLK196622:WLK197621 WVG196622:WVG197621 F262158:F263157 IU262158:IU263157 SQ262158:SQ263157 ACM262158:ACM263157 AMI262158:AMI263157 AWE262158:AWE263157 BGA262158:BGA263157 BPW262158:BPW263157 BZS262158:BZS263157 CJO262158:CJO263157 CTK262158:CTK263157 DDG262158:DDG263157 DNC262158:DNC263157 DWY262158:DWY263157 EGU262158:EGU263157 EQQ262158:EQQ263157 FAM262158:FAM263157 FKI262158:FKI263157 FUE262158:FUE263157 GEA262158:GEA263157 GNW262158:GNW263157 GXS262158:GXS263157 HHO262158:HHO263157 HRK262158:HRK263157 IBG262158:IBG263157 ILC262158:ILC263157 IUY262158:IUY263157 JEU262158:JEU263157 JOQ262158:JOQ263157 JYM262158:JYM263157 KII262158:KII263157 KSE262158:KSE263157 LCA262158:LCA263157 LLW262158:LLW263157 LVS262158:LVS263157 MFO262158:MFO263157 MPK262158:MPK263157 MZG262158:MZG263157 NJC262158:NJC263157 NSY262158:NSY263157 OCU262158:OCU263157 OMQ262158:OMQ263157 OWM262158:OWM263157 PGI262158:PGI263157 PQE262158:PQE263157 QAA262158:QAA263157 QJW262158:QJW263157 QTS262158:QTS263157 RDO262158:RDO263157 RNK262158:RNK263157 RXG262158:RXG263157 SHC262158:SHC263157 SQY262158:SQY263157 TAU262158:TAU263157 TKQ262158:TKQ263157 TUM262158:TUM263157 UEI262158:UEI263157 UOE262158:UOE263157 UYA262158:UYA263157 VHW262158:VHW263157 VRS262158:VRS263157 WBO262158:WBO263157 WLK262158:WLK263157 WVG262158:WVG263157 F327694:F328693 IU327694:IU328693 SQ327694:SQ328693 ACM327694:ACM328693 AMI327694:AMI328693 AWE327694:AWE328693 BGA327694:BGA328693 BPW327694:BPW328693 BZS327694:BZS328693 CJO327694:CJO328693 CTK327694:CTK328693 DDG327694:DDG328693 DNC327694:DNC328693 DWY327694:DWY328693 EGU327694:EGU328693 EQQ327694:EQQ328693 FAM327694:FAM328693 FKI327694:FKI328693 FUE327694:FUE328693 GEA327694:GEA328693 GNW327694:GNW328693 GXS327694:GXS328693 HHO327694:HHO328693 HRK327694:HRK328693 IBG327694:IBG328693 ILC327694:ILC328693 IUY327694:IUY328693 JEU327694:JEU328693 JOQ327694:JOQ328693 JYM327694:JYM328693 KII327694:KII328693 KSE327694:KSE328693 LCA327694:LCA328693 LLW327694:LLW328693 LVS327694:LVS328693 MFO327694:MFO328693 MPK327694:MPK328693 MZG327694:MZG328693 NJC327694:NJC328693 NSY327694:NSY328693 OCU327694:OCU328693 OMQ327694:OMQ328693 OWM327694:OWM328693 PGI327694:PGI328693 PQE327694:PQE328693 QAA327694:QAA328693 QJW327694:QJW328693 QTS327694:QTS328693 RDO327694:RDO328693 RNK327694:RNK328693 RXG327694:RXG328693 SHC327694:SHC328693 SQY327694:SQY328693 TAU327694:TAU328693 TKQ327694:TKQ328693 TUM327694:TUM328693 UEI327694:UEI328693 UOE327694:UOE328693 UYA327694:UYA328693 VHW327694:VHW328693 VRS327694:VRS328693 WBO327694:WBO328693 WLK327694:WLK328693 WVG327694:WVG328693 F393230:F394229 IU393230:IU394229 SQ393230:SQ394229 ACM393230:ACM394229 AMI393230:AMI394229 AWE393230:AWE394229 BGA393230:BGA394229 BPW393230:BPW394229 BZS393230:BZS394229 CJO393230:CJO394229 CTK393230:CTK394229 DDG393230:DDG394229 DNC393230:DNC394229 DWY393230:DWY394229 EGU393230:EGU394229 EQQ393230:EQQ394229 FAM393230:FAM394229 FKI393230:FKI394229 FUE393230:FUE394229 GEA393230:GEA394229 GNW393230:GNW394229 GXS393230:GXS394229 HHO393230:HHO394229 HRK393230:HRK394229 IBG393230:IBG394229 ILC393230:ILC394229 IUY393230:IUY394229 JEU393230:JEU394229 JOQ393230:JOQ394229 JYM393230:JYM394229 KII393230:KII394229 KSE393230:KSE394229 LCA393230:LCA394229 LLW393230:LLW394229 LVS393230:LVS394229 MFO393230:MFO394229 MPK393230:MPK394229 MZG393230:MZG394229 NJC393230:NJC394229 NSY393230:NSY394229 OCU393230:OCU394229 OMQ393230:OMQ394229 OWM393230:OWM394229 PGI393230:PGI394229 PQE393230:PQE394229 QAA393230:QAA394229 QJW393230:QJW394229 QTS393230:QTS394229 RDO393230:RDO394229 RNK393230:RNK394229 RXG393230:RXG394229 SHC393230:SHC394229 SQY393230:SQY394229 TAU393230:TAU394229 TKQ393230:TKQ394229 TUM393230:TUM394229 UEI393230:UEI394229 UOE393230:UOE394229 UYA393230:UYA394229 VHW393230:VHW394229 VRS393230:VRS394229 WBO393230:WBO394229 WLK393230:WLK394229 WVG393230:WVG394229 F458766:F459765 IU458766:IU459765 SQ458766:SQ459765 ACM458766:ACM459765 AMI458766:AMI459765 AWE458766:AWE459765 BGA458766:BGA459765 BPW458766:BPW459765 BZS458766:BZS459765 CJO458766:CJO459765 CTK458766:CTK459765 DDG458766:DDG459765 DNC458766:DNC459765 DWY458766:DWY459765 EGU458766:EGU459765 EQQ458766:EQQ459765 FAM458766:FAM459765 FKI458766:FKI459765 FUE458766:FUE459765 GEA458766:GEA459765 GNW458766:GNW459765 GXS458766:GXS459765 HHO458766:HHO459765 HRK458766:HRK459765 IBG458766:IBG459765 ILC458766:ILC459765 IUY458766:IUY459765 JEU458766:JEU459765 JOQ458766:JOQ459765 JYM458766:JYM459765 KII458766:KII459765 KSE458766:KSE459765 LCA458766:LCA459765 LLW458766:LLW459765 LVS458766:LVS459765 MFO458766:MFO459765 MPK458766:MPK459765 MZG458766:MZG459765 NJC458766:NJC459765 NSY458766:NSY459765 OCU458766:OCU459765 OMQ458766:OMQ459765 OWM458766:OWM459765 PGI458766:PGI459765 PQE458766:PQE459765 QAA458766:QAA459765 QJW458766:QJW459765 QTS458766:QTS459765 RDO458766:RDO459765 RNK458766:RNK459765 RXG458766:RXG459765 SHC458766:SHC459765 SQY458766:SQY459765 TAU458766:TAU459765 TKQ458766:TKQ459765 TUM458766:TUM459765 UEI458766:UEI459765 UOE458766:UOE459765 UYA458766:UYA459765 VHW458766:VHW459765 VRS458766:VRS459765 WBO458766:WBO459765 WLK458766:WLK459765 WVG458766:WVG459765 F524302:F525301 IU524302:IU525301 SQ524302:SQ525301 ACM524302:ACM525301 AMI524302:AMI525301 AWE524302:AWE525301 BGA524302:BGA525301 BPW524302:BPW525301 BZS524302:BZS525301 CJO524302:CJO525301 CTK524302:CTK525301 DDG524302:DDG525301 DNC524302:DNC525301 DWY524302:DWY525301 EGU524302:EGU525301 EQQ524302:EQQ525301 FAM524302:FAM525301 FKI524302:FKI525301 FUE524302:FUE525301 GEA524302:GEA525301 GNW524302:GNW525301 GXS524302:GXS525301 HHO524302:HHO525301 HRK524302:HRK525301 IBG524302:IBG525301 ILC524302:ILC525301 IUY524302:IUY525301 JEU524302:JEU525301 JOQ524302:JOQ525301 JYM524302:JYM525301 KII524302:KII525301 KSE524302:KSE525301 LCA524302:LCA525301 LLW524302:LLW525301 LVS524302:LVS525301 MFO524302:MFO525301 MPK524302:MPK525301 MZG524302:MZG525301 NJC524302:NJC525301 NSY524302:NSY525301 OCU524302:OCU525301 OMQ524302:OMQ525301 OWM524302:OWM525301 PGI524302:PGI525301 PQE524302:PQE525301 QAA524302:QAA525301 QJW524302:QJW525301 QTS524302:QTS525301 RDO524302:RDO525301 RNK524302:RNK525301 RXG524302:RXG525301 SHC524302:SHC525301 SQY524302:SQY525301 TAU524302:TAU525301 TKQ524302:TKQ525301 TUM524302:TUM525301 UEI524302:UEI525301 UOE524302:UOE525301 UYA524302:UYA525301 VHW524302:VHW525301 VRS524302:VRS525301 WBO524302:WBO525301 WLK524302:WLK525301 WVG524302:WVG525301 F589838:F590837 IU589838:IU590837 SQ589838:SQ590837 ACM589838:ACM590837 AMI589838:AMI590837 AWE589838:AWE590837 BGA589838:BGA590837 BPW589838:BPW590837 BZS589838:BZS590837 CJO589838:CJO590837 CTK589838:CTK590837 DDG589838:DDG590837 DNC589838:DNC590837 DWY589838:DWY590837 EGU589838:EGU590837 EQQ589838:EQQ590837 FAM589838:FAM590837 FKI589838:FKI590837 FUE589838:FUE590837 GEA589838:GEA590837 GNW589838:GNW590837 GXS589838:GXS590837 HHO589838:HHO590837 HRK589838:HRK590837 IBG589838:IBG590837 ILC589838:ILC590837 IUY589838:IUY590837 JEU589838:JEU590837 JOQ589838:JOQ590837 JYM589838:JYM590837 KII589838:KII590837 KSE589838:KSE590837 LCA589838:LCA590837 LLW589838:LLW590837 LVS589838:LVS590837 MFO589838:MFO590837 MPK589838:MPK590837 MZG589838:MZG590837 NJC589838:NJC590837 NSY589838:NSY590837 OCU589838:OCU590837 OMQ589838:OMQ590837 OWM589838:OWM590837 PGI589838:PGI590837 PQE589838:PQE590837 QAA589838:QAA590837 QJW589838:QJW590837 QTS589838:QTS590837 RDO589838:RDO590837 RNK589838:RNK590837 RXG589838:RXG590837 SHC589838:SHC590837 SQY589838:SQY590837 TAU589838:TAU590837 TKQ589838:TKQ590837 TUM589838:TUM590837 UEI589838:UEI590837 UOE589838:UOE590837 UYA589838:UYA590837 VHW589838:VHW590837 VRS589838:VRS590837 WBO589838:WBO590837 WLK589838:WLK590837 WVG589838:WVG590837 F655374:F656373 IU655374:IU656373 SQ655374:SQ656373 ACM655374:ACM656373 AMI655374:AMI656373 AWE655374:AWE656373 BGA655374:BGA656373 BPW655374:BPW656373 BZS655374:BZS656373 CJO655374:CJO656373 CTK655374:CTK656373 DDG655374:DDG656373 DNC655374:DNC656373 DWY655374:DWY656373 EGU655374:EGU656373 EQQ655374:EQQ656373 FAM655374:FAM656373 FKI655374:FKI656373 FUE655374:FUE656373 GEA655374:GEA656373 GNW655374:GNW656373 GXS655374:GXS656373 HHO655374:HHO656373 HRK655374:HRK656373 IBG655374:IBG656373 ILC655374:ILC656373 IUY655374:IUY656373 JEU655374:JEU656373 JOQ655374:JOQ656373 JYM655374:JYM656373 KII655374:KII656373 KSE655374:KSE656373 LCA655374:LCA656373 LLW655374:LLW656373 LVS655374:LVS656373 MFO655374:MFO656373 MPK655374:MPK656373 MZG655374:MZG656373 NJC655374:NJC656373 NSY655374:NSY656373 OCU655374:OCU656373 OMQ655374:OMQ656373 OWM655374:OWM656373 PGI655374:PGI656373 PQE655374:PQE656373 QAA655374:QAA656373 QJW655374:QJW656373 QTS655374:QTS656373 RDO655374:RDO656373 RNK655374:RNK656373 RXG655374:RXG656373 SHC655374:SHC656373 SQY655374:SQY656373 TAU655374:TAU656373 TKQ655374:TKQ656373 TUM655374:TUM656373 UEI655374:UEI656373 UOE655374:UOE656373 UYA655374:UYA656373 VHW655374:VHW656373 VRS655374:VRS656373 WBO655374:WBO656373 WLK655374:WLK656373 WVG655374:WVG656373 F720910:F721909 IU720910:IU721909 SQ720910:SQ721909 ACM720910:ACM721909 AMI720910:AMI721909 AWE720910:AWE721909 BGA720910:BGA721909 BPW720910:BPW721909 BZS720910:BZS721909 CJO720910:CJO721909 CTK720910:CTK721909 DDG720910:DDG721909 DNC720910:DNC721909 DWY720910:DWY721909 EGU720910:EGU721909 EQQ720910:EQQ721909 FAM720910:FAM721909 FKI720910:FKI721909 FUE720910:FUE721909 GEA720910:GEA721909 GNW720910:GNW721909 GXS720910:GXS721909 HHO720910:HHO721909 HRK720910:HRK721909 IBG720910:IBG721909 ILC720910:ILC721909 IUY720910:IUY721909 JEU720910:JEU721909 JOQ720910:JOQ721909 JYM720910:JYM721909 KII720910:KII721909 KSE720910:KSE721909 LCA720910:LCA721909 LLW720910:LLW721909 LVS720910:LVS721909 MFO720910:MFO721909 MPK720910:MPK721909 MZG720910:MZG721909 NJC720910:NJC721909 NSY720910:NSY721909 OCU720910:OCU721909 OMQ720910:OMQ721909 OWM720910:OWM721909 PGI720910:PGI721909 PQE720910:PQE721909 QAA720910:QAA721909 QJW720910:QJW721909 QTS720910:QTS721909 RDO720910:RDO721909 RNK720910:RNK721909 RXG720910:RXG721909 SHC720910:SHC721909 SQY720910:SQY721909 TAU720910:TAU721909 TKQ720910:TKQ721909 TUM720910:TUM721909 UEI720910:UEI721909 UOE720910:UOE721909 UYA720910:UYA721909 VHW720910:VHW721909 VRS720910:VRS721909 WBO720910:WBO721909 WLK720910:WLK721909 WVG720910:WVG721909 F786446:F787445 IU786446:IU787445 SQ786446:SQ787445 ACM786446:ACM787445 AMI786446:AMI787445 AWE786446:AWE787445 BGA786446:BGA787445 BPW786446:BPW787445 BZS786446:BZS787445 CJO786446:CJO787445 CTK786446:CTK787445 DDG786446:DDG787445 DNC786446:DNC787445 DWY786446:DWY787445 EGU786446:EGU787445 EQQ786446:EQQ787445 FAM786446:FAM787445 FKI786446:FKI787445 FUE786446:FUE787445 GEA786446:GEA787445 GNW786446:GNW787445 GXS786446:GXS787445 HHO786446:HHO787445 HRK786446:HRK787445 IBG786446:IBG787445 ILC786446:ILC787445 IUY786446:IUY787445 JEU786446:JEU787445 JOQ786446:JOQ787445 JYM786446:JYM787445 KII786446:KII787445 KSE786446:KSE787445 LCA786446:LCA787445 LLW786446:LLW787445 LVS786446:LVS787445 MFO786446:MFO787445 MPK786446:MPK787445 MZG786446:MZG787445 NJC786446:NJC787445 NSY786446:NSY787445 OCU786446:OCU787445 OMQ786446:OMQ787445 OWM786446:OWM787445 PGI786446:PGI787445 PQE786446:PQE787445 QAA786446:QAA787445 QJW786446:QJW787445 QTS786446:QTS787445 RDO786446:RDO787445 RNK786446:RNK787445 RXG786446:RXG787445 SHC786446:SHC787445 SQY786446:SQY787445 TAU786446:TAU787445 TKQ786446:TKQ787445 TUM786446:TUM787445 UEI786446:UEI787445 UOE786446:UOE787445 UYA786446:UYA787445 VHW786446:VHW787445 VRS786446:VRS787445 WBO786446:WBO787445 WLK786446:WLK787445 WVG786446:WVG787445 F851982:F852981 IU851982:IU852981 SQ851982:SQ852981 ACM851982:ACM852981 AMI851982:AMI852981 AWE851982:AWE852981 BGA851982:BGA852981 BPW851982:BPW852981 BZS851982:BZS852981 CJO851982:CJO852981 CTK851982:CTK852981 DDG851982:DDG852981 DNC851982:DNC852981 DWY851982:DWY852981 EGU851982:EGU852981 EQQ851982:EQQ852981 FAM851982:FAM852981 FKI851982:FKI852981 FUE851982:FUE852981 GEA851982:GEA852981 GNW851982:GNW852981 GXS851982:GXS852981 HHO851982:HHO852981 HRK851982:HRK852981 IBG851982:IBG852981 ILC851982:ILC852981 IUY851982:IUY852981 JEU851982:JEU852981 JOQ851982:JOQ852981 JYM851982:JYM852981 KII851982:KII852981 KSE851982:KSE852981 LCA851982:LCA852981 LLW851982:LLW852981 LVS851982:LVS852981 MFO851982:MFO852981 MPK851982:MPK852981 MZG851982:MZG852981 NJC851982:NJC852981 NSY851982:NSY852981 OCU851982:OCU852981 OMQ851982:OMQ852981 OWM851982:OWM852981 PGI851982:PGI852981 PQE851982:PQE852981 QAA851982:QAA852981 QJW851982:QJW852981 QTS851982:QTS852981 RDO851982:RDO852981 RNK851982:RNK852981 RXG851982:RXG852981 SHC851982:SHC852981 SQY851982:SQY852981 TAU851982:TAU852981 TKQ851982:TKQ852981 TUM851982:TUM852981 UEI851982:UEI852981 UOE851982:UOE852981 UYA851982:UYA852981 VHW851982:VHW852981 VRS851982:VRS852981 WBO851982:WBO852981 WLK851982:WLK852981 WVG851982:WVG852981 F917518:F918517 IU917518:IU918517 SQ917518:SQ918517 ACM917518:ACM918517 AMI917518:AMI918517 AWE917518:AWE918517 BGA917518:BGA918517 BPW917518:BPW918517 BZS917518:BZS918517 CJO917518:CJO918517 CTK917518:CTK918517 DDG917518:DDG918517 DNC917518:DNC918517 DWY917518:DWY918517 EGU917518:EGU918517 EQQ917518:EQQ918517 FAM917518:FAM918517 FKI917518:FKI918517 FUE917518:FUE918517 GEA917518:GEA918517 GNW917518:GNW918517 GXS917518:GXS918517 HHO917518:HHO918517 HRK917518:HRK918517 IBG917518:IBG918517 ILC917518:ILC918517 IUY917518:IUY918517 JEU917518:JEU918517 JOQ917518:JOQ918517 JYM917518:JYM918517 KII917518:KII918517 KSE917518:KSE918517 LCA917518:LCA918517 LLW917518:LLW918517 LVS917518:LVS918517 MFO917518:MFO918517 MPK917518:MPK918517 MZG917518:MZG918517 NJC917518:NJC918517 NSY917518:NSY918517 OCU917518:OCU918517 OMQ917518:OMQ918517 OWM917518:OWM918517 PGI917518:PGI918517 PQE917518:PQE918517 QAA917518:QAA918517 QJW917518:QJW918517 QTS917518:QTS918517 RDO917518:RDO918517 RNK917518:RNK918517 RXG917518:RXG918517 SHC917518:SHC918517 SQY917518:SQY918517 TAU917518:TAU918517 TKQ917518:TKQ918517 TUM917518:TUM918517 UEI917518:UEI918517 UOE917518:UOE918517 UYA917518:UYA918517 VHW917518:VHW918517 VRS917518:VRS918517 WBO917518:WBO918517 WLK917518:WLK918517 WVG917518:WVG918517 F983054:F984053 IU983054:IU984053 SQ983054:SQ984053 ACM983054:ACM984053 AMI983054:AMI984053 AWE983054:AWE984053 BGA983054:BGA984053 BPW983054:BPW984053 BZS983054:BZS984053 CJO983054:CJO984053 CTK983054:CTK984053 DDG983054:DDG984053 DNC983054:DNC984053 DWY983054:DWY984053 EGU983054:EGU984053 EQQ983054:EQQ984053 FAM983054:FAM984053 FKI983054:FKI984053 FUE983054:FUE984053 GEA983054:GEA984053 GNW983054:GNW984053 GXS983054:GXS984053 HHO983054:HHO984053 HRK983054:HRK984053 IBG983054:IBG984053 ILC983054:ILC984053 IUY983054:IUY984053 JEU983054:JEU984053 JOQ983054:JOQ984053 JYM983054:JYM984053 KII983054:KII984053 KSE983054:KSE984053 LCA983054:LCA984053 LLW983054:LLW984053 LVS983054:LVS984053 MFO983054:MFO984053 MPK983054:MPK984053 MZG983054:MZG984053 NJC983054:NJC984053 NSY983054:NSY984053 OCU983054:OCU984053 OMQ983054:OMQ984053 OWM983054:OWM984053 PGI983054:PGI984053 PQE983054:PQE984053 QAA983054:QAA984053 QJW983054:QJW984053 QTS983054:QTS984053 RDO983054:RDO984053 RNK983054:RNK984053 RXG983054:RXG984053 SHC983054:SHC984053 SQY983054:SQY984053 TAU983054:TAU984053 TKQ983054:TKQ984053 TUM983054:TUM984053 UEI983054:UEI984053 UOE983054:UOE984053 UYA983054:UYA984053 VHW983054:VHW984053 VRS983054:VRS984053 WBO983054:WBO984053 WLK983054:WLK984053 WVG983054:WVG984053 F1023:F1069" xr:uid="{F0FE3FCD-098E-4D36-8838-48FDCE054ABF}">
      <formula1>"действующий, расторгнутый"</formula1>
    </dataValidation>
    <dataValidation allowBlank="1" prompt="Выберите или введите наименование лесничества" sqref="D65538:G65538 IS65538:IV65538 SO65538:SR65538 ACK65538:ACN65538 AMG65538:AMJ65538 AWC65538:AWF65538 BFY65538:BGB65538 BPU65538:BPX65538 BZQ65538:BZT65538 CJM65538:CJP65538 CTI65538:CTL65538 DDE65538:DDH65538 DNA65538:DND65538 DWW65538:DWZ65538 EGS65538:EGV65538 EQO65538:EQR65538 FAK65538:FAN65538 FKG65538:FKJ65538 FUC65538:FUF65538 GDY65538:GEB65538 GNU65538:GNX65538 GXQ65538:GXT65538 HHM65538:HHP65538 HRI65538:HRL65538 IBE65538:IBH65538 ILA65538:ILD65538 IUW65538:IUZ65538 JES65538:JEV65538 JOO65538:JOR65538 JYK65538:JYN65538 KIG65538:KIJ65538 KSC65538:KSF65538 LBY65538:LCB65538 LLU65538:LLX65538 LVQ65538:LVT65538 MFM65538:MFP65538 MPI65538:MPL65538 MZE65538:MZH65538 NJA65538:NJD65538 NSW65538:NSZ65538 OCS65538:OCV65538 OMO65538:OMR65538 OWK65538:OWN65538 PGG65538:PGJ65538 PQC65538:PQF65538 PZY65538:QAB65538 QJU65538:QJX65538 QTQ65538:QTT65538 RDM65538:RDP65538 RNI65538:RNL65538 RXE65538:RXH65538 SHA65538:SHD65538 SQW65538:SQZ65538 TAS65538:TAV65538 TKO65538:TKR65538 TUK65538:TUN65538 UEG65538:UEJ65538 UOC65538:UOF65538 UXY65538:UYB65538 VHU65538:VHX65538 VRQ65538:VRT65538 WBM65538:WBP65538 WLI65538:WLL65538 WVE65538:WVH65538 D131074:G131074 IS131074:IV131074 SO131074:SR131074 ACK131074:ACN131074 AMG131074:AMJ131074 AWC131074:AWF131074 BFY131074:BGB131074 BPU131074:BPX131074 BZQ131074:BZT131074 CJM131074:CJP131074 CTI131074:CTL131074 DDE131074:DDH131074 DNA131074:DND131074 DWW131074:DWZ131074 EGS131074:EGV131074 EQO131074:EQR131074 FAK131074:FAN131074 FKG131074:FKJ131074 FUC131074:FUF131074 GDY131074:GEB131074 GNU131074:GNX131074 GXQ131074:GXT131074 HHM131074:HHP131074 HRI131074:HRL131074 IBE131074:IBH131074 ILA131074:ILD131074 IUW131074:IUZ131074 JES131074:JEV131074 JOO131074:JOR131074 JYK131074:JYN131074 KIG131074:KIJ131074 KSC131074:KSF131074 LBY131074:LCB131074 LLU131074:LLX131074 LVQ131074:LVT131074 MFM131074:MFP131074 MPI131074:MPL131074 MZE131074:MZH131074 NJA131074:NJD131074 NSW131074:NSZ131074 OCS131074:OCV131074 OMO131074:OMR131074 OWK131074:OWN131074 PGG131074:PGJ131074 PQC131074:PQF131074 PZY131074:QAB131074 QJU131074:QJX131074 QTQ131074:QTT131074 RDM131074:RDP131074 RNI131074:RNL131074 RXE131074:RXH131074 SHA131074:SHD131074 SQW131074:SQZ131074 TAS131074:TAV131074 TKO131074:TKR131074 TUK131074:TUN131074 UEG131074:UEJ131074 UOC131074:UOF131074 UXY131074:UYB131074 VHU131074:VHX131074 VRQ131074:VRT131074 WBM131074:WBP131074 WLI131074:WLL131074 WVE131074:WVH131074 D196610:G196610 IS196610:IV196610 SO196610:SR196610 ACK196610:ACN196610 AMG196610:AMJ196610 AWC196610:AWF196610 BFY196610:BGB196610 BPU196610:BPX196610 BZQ196610:BZT196610 CJM196610:CJP196610 CTI196610:CTL196610 DDE196610:DDH196610 DNA196610:DND196610 DWW196610:DWZ196610 EGS196610:EGV196610 EQO196610:EQR196610 FAK196610:FAN196610 FKG196610:FKJ196610 FUC196610:FUF196610 GDY196610:GEB196610 GNU196610:GNX196610 GXQ196610:GXT196610 HHM196610:HHP196610 HRI196610:HRL196610 IBE196610:IBH196610 ILA196610:ILD196610 IUW196610:IUZ196610 JES196610:JEV196610 JOO196610:JOR196610 JYK196610:JYN196610 KIG196610:KIJ196610 KSC196610:KSF196610 LBY196610:LCB196610 LLU196610:LLX196610 LVQ196610:LVT196610 MFM196610:MFP196610 MPI196610:MPL196610 MZE196610:MZH196610 NJA196610:NJD196610 NSW196610:NSZ196610 OCS196610:OCV196610 OMO196610:OMR196610 OWK196610:OWN196610 PGG196610:PGJ196610 PQC196610:PQF196610 PZY196610:QAB196610 QJU196610:QJX196610 QTQ196610:QTT196610 RDM196610:RDP196610 RNI196610:RNL196610 RXE196610:RXH196610 SHA196610:SHD196610 SQW196610:SQZ196610 TAS196610:TAV196610 TKO196610:TKR196610 TUK196610:TUN196610 UEG196610:UEJ196610 UOC196610:UOF196610 UXY196610:UYB196610 VHU196610:VHX196610 VRQ196610:VRT196610 WBM196610:WBP196610 WLI196610:WLL196610 WVE196610:WVH196610 D262146:G262146 IS262146:IV262146 SO262146:SR262146 ACK262146:ACN262146 AMG262146:AMJ262146 AWC262146:AWF262146 BFY262146:BGB262146 BPU262146:BPX262146 BZQ262146:BZT262146 CJM262146:CJP262146 CTI262146:CTL262146 DDE262146:DDH262146 DNA262146:DND262146 DWW262146:DWZ262146 EGS262146:EGV262146 EQO262146:EQR262146 FAK262146:FAN262146 FKG262146:FKJ262146 FUC262146:FUF262146 GDY262146:GEB262146 GNU262146:GNX262146 GXQ262146:GXT262146 HHM262146:HHP262146 HRI262146:HRL262146 IBE262146:IBH262146 ILA262146:ILD262146 IUW262146:IUZ262146 JES262146:JEV262146 JOO262146:JOR262146 JYK262146:JYN262146 KIG262146:KIJ262146 KSC262146:KSF262146 LBY262146:LCB262146 LLU262146:LLX262146 LVQ262146:LVT262146 MFM262146:MFP262146 MPI262146:MPL262146 MZE262146:MZH262146 NJA262146:NJD262146 NSW262146:NSZ262146 OCS262146:OCV262146 OMO262146:OMR262146 OWK262146:OWN262146 PGG262146:PGJ262146 PQC262146:PQF262146 PZY262146:QAB262146 QJU262146:QJX262146 QTQ262146:QTT262146 RDM262146:RDP262146 RNI262146:RNL262146 RXE262146:RXH262146 SHA262146:SHD262146 SQW262146:SQZ262146 TAS262146:TAV262146 TKO262146:TKR262146 TUK262146:TUN262146 UEG262146:UEJ262146 UOC262146:UOF262146 UXY262146:UYB262146 VHU262146:VHX262146 VRQ262146:VRT262146 WBM262146:WBP262146 WLI262146:WLL262146 WVE262146:WVH262146 D327682:G327682 IS327682:IV327682 SO327682:SR327682 ACK327682:ACN327682 AMG327682:AMJ327682 AWC327682:AWF327682 BFY327682:BGB327682 BPU327682:BPX327682 BZQ327682:BZT327682 CJM327682:CJP327682 CTI327682:CTL327682 DDE327682:DDH327682 DNA327682:DND327682 DWW327682:DWZ327682 EGS327682:EGV327682 EQO327682:EQR327682 FAK327682:FAN327682 FKG327682:FKJ327682 FUC327682:FUF327682 GDY327682:GEB327682 GNU327682:GNX327682 GXQ327682:GXT327682 HHM327682:HHP327682 HRI327682:HRL327682 IBE327682:IBH327682 ILA327682:ILD327682 IUW327682:IUZ327682 JES327682:JEV327682 JOO327682:JOR327682 JYK327682:JYN327682 KIG327682:KIJ327682 KSC327682:KSF327682 LBY327682:LCB327682 LLU327682:LLX327682 LVQ327682:LVT327682 MFM327682:MFP327682 MPI327682:MPL327682 MZE327682:MZH327682 NJA327682:NJD327682 NSW327682:NSZ327682 OCS327682:OCV327682 OMO327682:OMR327682 OWK327682:OWN327682 PGG327682:PGJ327682 PQC327682:PQF327682 PZY327682:QAB327682 QJU327682:QJX327682 QTQ327682:QTT327682 RDM327682:RDP327682 RNI327682:RNL327682 RXE327682:RXH327682 SHA327682:SHD327682 SQW327682:SQZ327682 TAS327682:TAV327682 TKO327682:TKR327682 TUK327682:TUN327682 UEG327682:UEJ327682 UOC327682:UOF327682 UXY327682:UYB327682 VHU327682:VHX327682 VRQ327682:VRT327682 WBM327682:WBP327682 WLI327682:WLL327682 WVE327682:WVH327682 D393218:G393218 IS393218:IV393218 SO393218:SR393218 ACK393218:ACN393218 AMG393218:AMJ393218 AWC393218:AWF393218 BFY393218:BGB393218 BPU393218:BPX393218 BZQ393218:BZT393218 CJM393218:CJP393218 CTI393218:CTL393218 DDE393218:DDH393218 DNA393218:DND393218 DWW393218:DWZ393218 EGS393218:EGV393218 EQO393218:EQR393218 FAK393218:FAN393218 FKG393218:FKJ393218 FUC393218:FUF393218 GDY393218:GEB393218 GNU393218:GNX393218 GXQ393218:GXT393218 HHM393218:HHP393218 HRI393218:HRL393218 IBE393218:IBH393218 ILA393218:ILD393218 IUW393218:IUZ393218 JES393218:JEV393218 JOO393218:JOR393218 JYK393218:JYN393218 KIG393218:KIJ393218 KSC393218:KSF393218 LBY393218:LCB393218 LLU393218:LLX393218 LVQ393218:LVT393218 MFM393218:MFP393218 MPI393218:MPL393218 MZE393218:MZH393218 NJA393218:NJD393218 NSW393218:NSZ393218 OCS393218:OCV393218 OMO393218:OMR393218 OWK393218:OWN393218 PGG393218:PGJ393218 PQC393218:PQF393218 PZY393218:QAB393218 QJU393218:QJX393218 QTQ393218:QTT393218 RDM393218:RDP393218 RNI393218:RNL393218 RXE393218:RXH393218 SHA393218:SHD393218 SQW393218:SQZ393218 TAS393218:TAV393218 TKO393218:TKR393218 TUK393218:TUN393218 UEG393218:UEJ393218 UOC393218:UOF393218 UXY393218:UYB393218 VHU393218:VHX393218 VRQ393218:VRT393218 WBM393218:WBP393218 WLI393218:WLL393218 WVE393218:WVH393218 D458754:G458754 IS458754:IV458754 SO458754:SR458754 ACK458754:ACN458754 AMG458754:AMJ458754 AWC458754:AWF458754 BFY458754:BGB458754 BPU458754:BPX458754 BZQ458754:BZT458754 CJM458754:CJP458754 CTI458754:CTL458754 DDE458754:DDH458754 DNA458754:DND458754 DWW458754:DWZ458754 EGS458754:EGV458754 EQO458754:EQR458754 FAK458754:FAN458754 FKG458754:FKJ458754 FUC458754:FUF458754 GDY458754:GEB458754 GNU458754:GNX458754 GXQ458754:GXT458754 HHM458754:HHP458754 HRI458754:HRL458754 IBE458754:IBH458754 ILA458754:ILD458754 IUW458754:IUZ458754 JES458754:JEV458754 JOO458754:JOR458754 JYK458754:JYN458754 KIG458754:KIJ458754 KSC458754:KSF458754 LBY458754:LCB458754 LLU458754:LLX458754 LVQ458754:LVT458754 MFM458754:MFP458754 MPI458754:MPL458754 MZE458754:MZH458754 NJA458754:NJD458754 NSW458754:NSZ458754 OCS458754:OCV458754 OMO458754:OMR458754 OWK458754:OWN458754 PGG458754:PGJ458754 PQC458754:PQF458754 PZY458754:QAB458754 QJU458754:QJX458754 QTQ458754:QTT458754 RDM458754:RDP458754 RNI458754:RNL458754 RXE458754:RXH458754 SHA458754:SHD458754 SQW458754:SQZ458754 TAS458754:TAV458754 TKO458754:TKR458754 TUK458754:TUN458754 UEG458754:UEJ458754 UOC458754:UOF458754 UXY458754:UYB458754 VHU458754:VHX458754 VRQ458754:VRT458754 WBM458754:WBP458754 WLI458754:WLL458754 WVE458754:WVH458754 D524290:G524290 IS524290:IV524290 SO524290:SR524290 ACK524290:ACN524290 AMG524290:AMJ524290 AWC524290:AWF524290 BFY524290:BGB524290 BPU524290:BPX524290 BZQ524290:BZT524290 CJM524290:CJP524290 CTI524290:CTL524290 DDE524290:DDH524290 DNA524290:DND524290 DWW524290:DWZ524290 EGS524290:EGV524290 EQO524290:EQR524290 FAK524290:FAN524290 FKG524290:FKJ524290 FUC524290:FUF524290 GDY524290:GEB524290 GNU524290:GNX524290 GXQ524290:GXT524290 HHM524290:HHP524290 HRI524290:HRL524290 IBE524290:IBH524290 ILA524290:ILD524290 IUW524290:IUZ524290 JES524290:JEV524290 JOO524290:JOR524290 JYK524290:JYN524290 KIG524290:KIJ524290 KSC524290:KSF524290 LBY524290:LCB524290 LLU524290:LLX524290 LVQ524290:LVT524290 MFM524290:MFP524290 MPI524290:MPL524290 MZE524290:MZH524290 NJA524290:NJD524290 NSW524290:NSZ524290 OCS524290:OCV524290 OMO524290:OMR524290 OWK524290:OWN524290 PGG524290:PGJ524290 PQC524290:PQF524290 PZY524290:QAB524290 QJU524290:QJX524290 QTQ524290:QTT524290 RDM524290:RDP524290 RNI524290:RNL524290 RXE524290:RXH524290 SHA524290:SHD524290 SQW524290:SQZ524290 TAS524290:TAV524290 TKO524290:TKR524290 TUK524290:TUN524290 UEG524290:UEJ524290 UOC524290:UOF524290 UXY524290:UYB524290 VHU524290:VHX524290 VRQ524290:VRT524290 WBM524290:WBP524290 WLI524290:WLL524290 WVE524290:WVH524290 D589826:G589826 IS589826:IV589826 SO589826:SR589826 ACK589826:ACN589826 AMG589826:AMJ589826 AWC589826:AWF589826 BFY589826:BGB589826 BPU589826:BPX589826 BZQ589826:BZT589826 CJM589826:CJP589826 CTI589826:CTL589826 DDE589826:DDH589826 DNA589826:DND589826 DWW589826:DWZ589826 EGS589826:EGV589826 EQO589826:EQR589826 FAK589826:FAN589826 FKG589826:FKJ589826 FUC589826:FUF589826 GDY589826:GEB589826 GNU589826:GNX589826 GXQ589826:GXT589826 HHM589826:HHP589826 HRI589826:HRL589826 IBE589826:IBH589826 ILA589826:ILD589826 IUW589826:IUZ589826 JES589826:JEV589826 JOO589826:JOR589826 JYK589826:JYN589826 KIG589826:KIJ589826 KSC589826:KSF589826 LBY589826:LCB589826 LLU589826:LLX589826 LVQ589826:LVT589826 MFM589826:MFP589826 MPI589826:MPL589826 MZE589826:MZH589826 NJA589826:NJD589826 NSW589826:NSZ589826 OCS589826:OCV589826 OMO589826:OMR589826 OWK589826:OWN589826 PGG589826:PGJ589826 PQC589826:PQF589826 PZY589826:QAB589826 QJU589826:QJX589826 QTQ589826:QTT589826 RDM589826:RDP589826 RNI589826:RNL589826 RXE589826:RXH589826 SHA589826:SHD589826 SQW589826:SQZ589826 TAS589826:TAV589826 TKO589826:TKR589826 TUK589826:TUN589826 UEG589826:UEJ589826 UOC589826:UOF589826 UXY589826:UYB589826 VHU589826:VHX589826 VRQ589826:VRT589826 WBM589826:WBP589826 WLI589826:WLL589826 WVE589826:WVH589826 D655362:G655362 IS655362:IV655362 SO655362:SR655362 ACK655362:ACN655362 AMG655362:AMJ655362 AWC655362:AWF655362 BFY655362:BGB655362 BPU655362:BPX655362 BZQ655362:BZT655362 CJM655362:CJP655362 CTI655362:CTL655362 DDE655362:DDH655362 DNA655362:DND655362 DWW655362:DWZ655362 EGS655362:EGV655362 EQO655362:EQR655362 FAK655362:FAN655362 FKG655362:FKJ655362 FUC655362:FUF655362 GDY655362:GEB655362 GNU655362:GNX655362 GXQ655362:GXT655362 HHM655362:HHP655362 HRI655362:HRL655362 IBE655362:IBH655362 ILA655362:ILD655362 IUW655362:IUZ655362 JES655362:JEV655362 JOO655362:JOR655362 JYK655362:JYN655362 KIG655362:KIJ655362 KSC655362:KSF655362 LBY655362:LCB655362 LLU655362:LLX655362 LVQ655362:LVT655362 MFM655362:MFP655362 MPI655362:MPL655362 MZE655362:MZH655362 NJA655362:NJD655362 NSW655362:NSZ655362 OCS655362:OCV655362 OMO655362:OMR655362 OWK655362:OWN655362 PGG655362:PGJ655362 PQC655362:PQF655362 PZY655362:QAB655362 QJU655362:QJX655362 QTQ655362:QTT655362 RDM655362:RDP655362 RNI655362:RNL655362 RXE655362:RXH655362 SHA655362:SHD655362 SQW655362:SQZ655362 TAS655362:TAV655362 TKO655362:TKR655362 TUK655362:TUN655362 UEG655362:UEJ655362 UOC655362:UOF655362 UXY655362:UYB655362 VHU655362:VHX655362 VRQ655362:VRT655362 WBM655362:WBP655362 WLI655362:WLL655362 WVE655362:WVH655362 D720898:G720898 IS720898:IV720898 SO720898:SR720898 ACK720898:ACN720898 AMG720898:AMJ720898 AWC720898:AWF720898 BFY720898:BGB720898 BPU720898:BPX720898 BZQ720898:BZT720898 CJM720898:CJP720898 CTI720898:CTL720898 DDE720898:DDH720898 DNA720898:DND720898 DWW720898:DWZ720898 EGS720898:EGV720898 EQO720898:EQR720898 FAK720898:FAN720898 FKG720898:FKJ720898 FUC720898:FUF720898 GDY720898:GEB720898 GNU720898:GNX720898 GXQ720898:GXT720898 HHM720898:HHP720898 HRI720898:HRL720898 IBE720898:IBH720898 ILA720898:ILD720898 IUW720898:IUZ720898 JES720898:JEV720898 JOO720898:JOR720898 JYK720898:JYN720898 KIG720898:KIJ720898 KSC720898:KSF720898 LBY720898:LCB720898 LLU720898:LLX720898 LVQ720898:LVT720898 MFM720898:MFP720898 MPI720898:MPL720898 MZE720898:MZH720898 NJA720898:NJD720898 NSW720898:NSZ720898 OCS720898:OCV720898 OMO720898:OMR720898 OWK720898:OWN720898 PGG720898:PGJ720898 PQC720898:PQF720898 PZY720898:QAB720898 QJU720898:QJX720898 QTQ720898:QTT720898 RDM720898:RDP720898 RNI720898:RNL720898 RXE720898:RXH720898 SHA720898:SHD720898 SQW720898:SQZ720898 TAS720898:TAV720898 TKO720898:TKR720898 TUK720898:TUN720898 UEG720898:UEJ720898 UOC720898:UOF720898 UXY720898:UYB720898 VHU720898:VHX720898 VRQ720898:VRT720898 WBM720898:WBP720898 WLI720898:WLL720898 WVE720898:WVH720898 D786434:G786434 IS786434:IV786434 SO786434:SR786434 ACK786434:ACN786434 AMG786434:AMJ786434 AWC786434:AWF786434 BFY786434:BGB786434 BPU786434:BPX786434 BZQ786434:BZT786434 CJM786434:CJP786434 CTI786434:CTL786434 DDE786434:DDH786434 DNA786434:DND786434 DWW786434:DWZ786434 EGS786434:EGV786434 EQO786434:EQR786434 FAK786434:FAN786434 FKG786434:FKJ786434 FUC786434:FUF786434 GDY786434:GEB786434 GNU786434:GNX786434 GXQ786434:GXT786434 HHM786434:HHP786434 HRI786434:HRL786434 IBE786434:IBH786434 ILA786434:ILD786434 IUW786434:IUZ786434 JES786434:JEV786434 JOO786434:JOR786434 JYK786434:JYN786434 KIG786434:KIJ786434 KSC786434:KSF786434 LBY786434:LCB786434 LLU786434:LLX786434 LVQ786434:LVT786434 MFM786434:MFP786434 MPI786434:MPL786434 MZE786434:MZH786434 NJA786434:NJD786434 NSW786434:NSZ786434 OCS786434:OCV786434 OMO786434:OMR786434 OWK786434:OWN786434 PGG786434:PGJ786434 PQC786434:PQF786434 PZY786434:QAB786434 QJU786434:QJX786434 QTQ786434:QTT786434 RDM786434:RDP786434 RNI786434:RNL786434 RXE786434:RXH786434 SHA786434:SHD786434 SQW786434:SQZ786434 TAS786434:TAV786434 TKO786434:TKR786434 TUK786434:TUN786434 UEG786434:UEJ786434 UOC786434:UOF786434 UXY786434:UYB786434 VHU786434:VHX786434 VRQ786434:VRT786434 WBM786434:WBP786434 WLI786434:WLL786434 WVE786434:WVH786434 D851970:G851970 IS851970:IV851970 SO851970:SR851970 ACK851970:ACN851970 AMG851970:AMJ851970 AWC851970:AWF851970 BFY851970:BGB851970 BPU851970:BPX851970 BZQ851970:BZT851970 CJM851970:CJP851970 CTI851970:CTL851970 DDE851970:DDH851970 DNA851970:DND851970 DWW851970:DWZ851970 EGS851970:EGV851970 EQO851970:EQR851970 FAK851970:FAN851970 FKG851970:FKJ851970 FUC851970:FUF851970 GDY851970:GEB851970 GNU851970:GNX851970 GXQ851970:GXT851970 HHM851970:HHP851970 HRI851970:HRL851970 IBE851970:IBH851970 ILA851970:ILD851970 IUW851970:IUZ851970 JES851970:JEV851970 JOO851970:JOR851970 JYK851970:JYN851970 KIG851970:KIJ851970 KSC851970:KSF851970 LBY851970:LCB851970 LLU851970:LLX851970 LVQ851970:LVT851970 MFM851970:MFP851970 MPI851970:MPL851970 MZE851970:MZH851970 NJA851970:NJD851970 NSW851970:NSZ851970 OCS851970:OCV851970 OMO851970:OMR851970 OWK851970:OWN851970 PGG851970:PGJ851970 PQC851970:PQF851970 PZY851970:QAB851970 QJU851970:QJX851970 QTQ851970:QTT851970 RDM851970:RDP851970 RNI851970:RNL851970 RXE851970:RXH851970 SHA851970:SHD851970 SQW851970:SQZ851970 TAS851970:TAV851970 TKO851970:TKR851970 TUK851970:TUN851970 UEG851970:UEJ851970 UOC851970:UOF851970 UXY851970:UYB851970 VHU851970:VHX851970 VRQ851970:VRT851970 WBM851970:WBP851970 WLI851970:WLL851970 WVE851970:WVH851970 D917506:G917506 IS917506:IV917506 SO917506:SR917506 ACK917506:ACN917506 AMG917506:AMJ917506 AWC917506:AWF917506 BFY917506:BGB917506 BPU917506:BPX917506 BZQ917506:BZT917506 CJM917506:CJP917506 CTI917506:CTL917506 DDE917506:DDH917506 DNA917506:DND917506 DWW917506:DWZ917506 EGS917506:EGV917506 EQO917506:EQR917506 FAK917506:FAN917506 FKG917506:FKJ917506 FUC917506:FUF917506 GDY917506:GEB917506 GNU917506:GNX917506 GXQ917506:GXT917506 HHM917506:HHP917506 HRI917506:HRL917506 IBE917506:IBH917506 ILA917506:ILD917506 IUW917506:IUZ917506 JES917506:JEV917506 JOO917506:JOR917506 JYK917506:JYN917506 KIG917506:KIJ917506 KSC917506:KSF917506 LBY917506:LCB917506 LLU917506:LLX917506 LVQ917506:LVT917506 MFM917506:MFP917506 MPI917506:MPL917506 MZE917506:MZH917506 NJA917506:NJD917506 NSW917506:NSZ917506 OCS917506:OCV917506 OMO917506:OMR917506 OWK917506:OWN917506 PGG917506:PGJ917506 PQC917506:PQF917506 PZY917506:QAB917506 QJU917506:QJX917506 QTQ917506:QTT917506 RDM917506:RDP917506 RNI917506:RNL917506 RXE917506:RXH917506 SHA917506:SHD917506 SQW917506:SQZ917506 TAS917506:TAV917506 TKO917506:TKR917506 TUK917506:TUN917506 UEG917506:UEJ917506 UOC917506:UOF917506 UXY917506:UYB917506 VHU917506:VHX917506 VRQ917506:VRT917506 WBM917506:WBP917506 WLI917506:WLL917506 WVE917506:WVH917506 D983042:G983042 IS983042:IV983042 SO983042:SR983042 ACK983042:ACN983042 AMG983042:AMJ983042 AWC983042:AWF983042 BFY983042:BGB983042 BPU983042:BPX983042 BZQ983042:BZT983042 CJM983042:CJP983042 CTI983042:CTL983042 DDE983042:DDH983042 DNA983042:DND983042 DWW983042:DWZ983042 EGS983042:EGV983042 EQO983042:EQR983042 FAK983042:FAN983042 FKG983042:FKJ983042 FUC983042:FUF983042 GDY983042:GEB983042 GNU983042:GNX983042 GXQ983042:GXT983042 HHM983042:HHP983042 HRI983042:HRL983042 IBE983042:IBH983042 ILA983042:ILD983042 IUW983042:IUZ983042 JES983042:JEV983042 JOO983042:JOR983042 JYK983042:JYN983042 KIG983042:KIJ983042 KSC983042:KSF983042 LBY983042:LCB983042 LLU983042:LLX983042 LVQ983042:LVT983042 MFM983042:MFP983042 MPI983042:MPL983042 MZE983042:MZH983042 NJA983042:NJD983042 NSW983042:NSZ983042 OCS983042:OCV983042 OMO983042:OMR983042 OWK983042:OWN983042 PGG983042:PGJ983042 PQC983042:PQF983042 PZY983042:QAB983042 QJU983042:QJX983042 QTQ983042:QTT983042 RDM983042:RDP983042 RNI983042:RNL983042 RXE983042:RXH983042 SHA983042:SHD983042 SQW983042:SQZ983042 TAS983042:TAV983042 TKO983042:TKR983042 TUK983042:TUN983042 UEG983042:UEJ983042 UOC983042:UOF983042 UXY983042:UYB983042 VHU983042:VHX983042 VRQ983042:VRT983042 WBM983042:WBP983042 WLI983042:WLL983042 WVE983042:WVH983042" xr:uid="{F7FADE9E-4A98-45EF-B5AC-F85CE5476019}"/>
    <dataValidation allowBlank="1" errorTitle="ОШИБКА!" error="Воспользуйтесь выпадающим списком" prompt="Выберите наименование организации" sqref="D3:G3 IS3:IV3 SO3:SR3 ACK3:ACN3 AMG3:AMJ3 AWC3:AWF3 BFY3:BGB3 BPU3:BPX3 BZQ3:BZT3 CJM3:CJP3 CTI3:CTL3 DDE3:DDH3 DNA3:DND3 DWW3:DWZ3 EGS3:EGV3 EQO3:EQR3 FAK3:FAN3 FKG3:FKJ3 FUC3:FUF3 GDY3:GEB3 GNU3:GNX3 GXQ3:GXT3 HHM3:HHP3 HRI3:HRL3 IBE3:IBH3 ILA3:ILD3 IUW3:IUZ3 JES3:JEV3 JOO3:JOR3 JYK3:JYN3 KIG3:KIJ3 KSC3:KSF3 LBY3:LCB3 LLU3:LLX3 LVQ3:LVT3 MFM3:MFP3 MPI3:MPL3 MZE3:MZH3 NJA3:NJD3 NSW3:NSZ3 OCS3:OCV3 OMO3:OMR3 OWK3:OWN3 PGG3:PGJ3 PQC3:PQF3 PZY3:QAB3 QJU3:QJX3 QTQ3:QTT3 RDM3:RDP3 RNI3:RNL3 RXE3:RXH3 SHA3:SHD3 SQW3:SQZ3 TAS3:TAV3 TKO3:TKR3 TUK3:TUN3 UEG3:UEJ3 UOC3:UOF3 UXY3:UYB3 VHU3:VHX3 VRQ3:VRT3 WBM3:WBP3 WLI3:WLL3 WVE3:WVH3 D65536:G65536 IS65536:IV65536 SO65536:SR65536 ACK65536:ACN65536 AMG65536:AMJ65536 AWC65536:AWF65536 BFY65536:BGB65536 BPU65536:BPX65536 BZQ65536:BZT65536 CJM65536:CJP65536 CTI65536:CTL65536 DDE65536:DDH65536 DNA65536:DND65536 DWW65536:DWZ65536 EGS65536:EGV65536 EQO65536:EQR65536 FAK65536:FAN65536 FKG65536:FKJ65536 FUC65536:FUF65536 GDY65536:GEB65536 GNU65536:GNX65536 GXQ65536:GXT65536 HHM65536:HHP65536 HRI65536:HRL65536 IBE65536:IBH65536 ILA65536:ILD65536 IUW65536:IUZ65536 JES65536:JEV65536 JOO65536:JOR65536 JYK65536:JYN65536 KIG65536:KIJ65536 KSC65536:KSF65536 LBY65536:LCB65536 LLU65536:LLX65536 LVQ65536:LVT65536 MFM65536:MFP65536 MPI65536:MPL65536 MZE65536:MZH65536 NJA65536:NJD65536 NSW65536:NSZ65536 OCS65536:OCV65536 OMO65536:OMR65536 OWK65536:OWN65536 PGG65536:PGJ65536 PQC65536:PQF65536 PZY65536:QAB65536 QJU65536:QJX65536 QTQ65536:QTT65536 RDM65536:RDP65536 RNI65536:RNL65536 RXE65536:RXH65536 SHA65536:SHD65536 SQW65536:SQZ65536 TAS65536:TAV65536 TKO65536:TKR65536 TUK65536:TUN65536 UEG65536:UEJ65536 UOC65536:UOF65536 UXY65536:UYB65536 VHU65536:VHX65536 VRQ65536:VRT65536 WBM65536:WBP65536 WLI65536:WLL65536 WVE65536:WVH65536 D131072:G131072 IS131072:IV131072 SO131072:SR131072 ACK131072:ACN131072 AMG131072:AMJ131072 AWC131072:AWF131072 BFY131072:BGB131072 BPU131072:BPX131072 BZQ131072:BZT131072 CJM131072:CJP131072 CTI131072:CTL131072 DDE131072:DDH131072 DNA131072:DND131072 DWW131072:DWZ131072 EGS131072:EGV131072 EQO131072:EQR131072 FAK131072:FAN131072 FKG131072:FKJ131072 FUC131072:FUF131072 GDY131072:GEB131072 GNU131072:GNX131072 GXQ131072:GXT131072 HHM131072:HHP131072 HRI131072:HRL131072 IBE131072:IBH131072 ILA131072:ILD131072 IUW131072:IUZ131072 JES131072:JEV131072 JOO131072:JOR131072 JYK131072:JYN131072 KIG131072:KIJ131072 KSC131072:KSF131072 LBY131072:LCB131072 LLU131072:LLX131072 LVQ131072:LVT131072 MFM131072:MFP131072 MPI131072:MPL131072 MZE131072:MZH131072 NJA131072:NJD131072 NSW131072:NSZ131072 OCS131072:OCV131072 OMO131072:OMR131072 OWK131072:OWN131072 PGG131072:PGJ131072 PQC131072:PQF131072 PZY131072:QAB131072 QJU131072:QJX131072 QTQ131072:QTT131072 RDM131072:RDP131072 RNI131072:RNL131072 RXE131072:RXH131072 SHA131072:SHD131072 SQW131072:SQZ131072 TAS131072:TAV131072 TKO131072:TKR131072 TUK131072:TUN131072 UEG131072:UEJ131072 UOC131072:UOF131072 UXY131072:UYB131072 VHU131072:VHX131072 VRQ131072:VRT131072 WBM131072:WBP131072 WLI131072:WLL131072 WVE131072:WVH131072 D196608:G196608 IS196608:IV196608 SO196608:SR196608 ACK196608:ACN196608 AMG196608:AMJ196608 AWC196608:AWF196608 BFY196608:BGB196608 BPU196608:BPX196608 BZQ196608:BZT196608 CJM196608:CJP196608 CTI196608:CTL196608 DDE196608:DDH196608 DNA196608:DND196608 DWW196608:DWZ196608 EGS196608:EGV196608 EQO196608:EQR196608 FAK196608:FAN196608 FKG196608:FKJ196608 FUC196608:FUF196608 GDY196608:GEB196608 GNU196608:GNX196608 GXQ196608:GXT196608 HHM196608:HHP196608 HRI196608:HRL196608 IBE196608:IBH196608 ILA196608:ILD196608 IUW196608:IUZ196608 JES196608:JEV196608 JOO196608:JOR196608 JYK196608:JYN196608 KIG196608:KIJ196608 KSC196608:KSF196608 LBY196608:LCB196608 LLU196608:LLX196608 LVQ196608:LVT196608 MFM196608:MFP196608 MPI196608:MPL196608 MZE196608:MZH196608 NJA196608:NJD196608 NSW196608:NSZ196608 OCS196608:OCV196608 OMO196608:OMR196608 OWK196608:OWN196608 PGG196608:PGJ196608 PQC196608:PQF196608 PZY196608:QAB196608 QJU196608:QJX196608 QTQ196608:QTT196608 RDM196608:RDP196608 RNI196608:RNL196608 RXE196608:RXH196608 SHA196608:SHD196608 SQW196608:SQZ196608 TAS196608:TAV196608 TKO196608:TKR196608 TUK196608:TUN196608 UEG196608:UEJ196608 UOC196608:UOF196608 UXY196608:UYB196608 VHU196608:VHX196608 VRQ196608:VRT196608 WBM196608:WBP196608 WLI196608:WLL196608 WVE196608:WVH196608 D262144:G262144 IS262144:IV262144 SO262144:SR262144 ACK262144:ACN262144 AMG262144:AMJ262144 AWC262144:AWF262144 BFY262144:BGB262144 BPU262144:BPX262144 BZQ262144:BZT262144 CJM262144:CJP262144 CTI262144:CTL262144 DDE262144:DDH262144 DNA262144:DND262144 DWW262144:DWZ262144 EGS262144:EGV262144 EQO262144:EQR262144 FAK262144:FAN262144 FKG262144:FKJ262144 FUC262144:FUF262144 GDY262144:GEB262144 GNU262144:GNX262144 GXQ262144:GXT262144 HHM262144:HHP262144 HRI262144:HRL262144 IBE262144:IBH262144 ILA262144:ILD262144 IUW262144:IUZ262144 JES262144:JEV262144 JOO262144:JOR262144 JYK262144:JYN262144 KIG262144:KIJ262144 KSC262144:KSF262144 LBY262144:LCB262144 LLU262144:LLX262144 LVQ262144:LVT262144 MFM262144:MFP262144 MPI262144:MPL262144 MZE262144:MZH262144 NJA262144:NJD262144 NSW262144:NSZ262144 OCS262144:OCV262144 OMO262144:OMR262144 OWK262144:OWN262144 PGG262144:PGJ262144 PQC262144:PQF262144 PZY262144:QAB262144 QJU262144:QJX262144 QTQ262144:QTT262144 RDM262144:RDP262144 RNI262144:RNL262144 RXE262144:RXH262144 SHA262144:SHD262144 SQW262144:SQZ262144 TAS262144:TAV262144 TKO262144:TKR262144 TUK262144:TUN262144 UEG262144:UEJ262144 UOC262144:UOF262144 UXY262144:UYB262144 VHU262144:VHX262144 VRQ262144:VRT262144 WBM262144:WBP262144 WLI262144:WLL262144 WVE262144:WVH262144 D327680:G327680 IS327680:IV327680 SO327680:SR327680 ACK327680:ACN327680 AMG327680:AMJ327680 AWC327680:AWF327680 BFY327680:BGB327680 BPU327680:BPX327680 BZQ327680:BZT327680 CJM327680:CJP327680 CTI327680:CTL327680 DDE327680:DDH327680 DNA327680:DND327680 DWW327680:DWZ327680 EGS327680:EGV327680 EQO327680:EQR327680 FAK327680:FAN327680 FKG327680:FKJ327680 FUC327680:FUF327680 GDY327680:GEB327680 GNU327680:GNX327680 GXQ327680:GXT327680 HHM327680:HHP327680 HRI327680:HRL327680 IBE327680:IBH327680 ILA327680:ILD327680 IUW327680:IUZ327680 JES327680:JEV327680 JOO327680:JOR327680 JYK327680:JYN327680 KIG327680:KIJ327680 KSC327680:KSF327680 LBY327680:LCB327680 LLU327680:LLX327680 LVQ327680:LVT327680 MFM327680:MFP327680 MPI327680:MPL327680 MZE327680:MZH327680 NJA327680:NJD327680 NSW327680:NSZ327680 OCS327680:OCV327680 OMO327680:OMR327680 OWK327680:OWN327680 PGG327680:PGJ327680 PQC327680:PQF327680 PZY327680:QAB327680 QJU327680:QJX327680 QTQ327680:QTT327680 RDM327680:RDP327680 RNI327680:RNL327680 RXE327680:RXH327680 SHA327680:SHD327680 SQW327680:SQZ327680 TAS327680:TAV327680 TKO327680:TKR327680 TUK327680:TUN327680 UEG327680:UEJ327680 UOC327680:UOF327680 UXY327680:UYB327680 VHU327680:VHX327680 VRQ327680:VRT327680 WBM327680:WBP327680 WLI327680:WLL327680 WVE327680:WVH327680 D393216:G393216 IS393216:IV393216 SO393216:SR393216 ACK393216:ACN393216 AMG393216:AMJ393216 AWC393216:AWF393216 BFY393216:BGB393216 BPU393216:BPX393216 BZQ393216:BZT393216 CJM393216:CJP393216 CTI393216:CTL393216 DDE393216:DDH393216 DNA393216:DND393216 DWW393216:DWZ393216 EGS393216:EGV393216 EQO393216:EQR393216 FAK393216:FAN393216 FKG393216:FKJ393216 FUC393216:FUF393216 GDY393216:GEB393216 GNU393216:GNX393216 GXQ393216:GXT393216 HHM393216:HHP393216 HRI393216:HRL393216 IBE393216:IBH393216 ILA393216:ILD393216 IUW393216:IUZ393216 JES393216:JEV393216 JOO393216:JOR393216 JYK393216:JYN393216 KIG393216:KIJ393216 KSC393216:KSF393216 LBY393216:LCB393216 LLU393216:LLX393216 LVQ393216:LVT393216 MFM393216:MFP393216 MPI393216:MPL393216 MZE393216:MZH393216 NJA393216:NJD393216 NSW393216:NSZ393216 OCS393216:OCV393216 OMO393216:OMR393216 OWK393216:OWN393216 PGG393216:PGJ393216 PQC393216:PQF393216 PZY393216:QAB393216 QJU393216:QJX393216 QTQ393216:QTT393216 RDM393216:RDP393216 RNI393216:RNL393216 RXE393216:RXH393216 SHA393216:SHD393216 SQW393216:SQZ393216 TAS393216:TAV393216 TKO393216:TKR393216 TUK393216:TUN393216 UEG393216:UEJ393216 UOC393216:UOF393216 UXY393216:UYB393216 VHU393216:VHX393216 VRQ393216:VRT393216 WBM393216:WBP393216 WLI393216:WLL393216 WVE393216:WVH393216 D458752:G458752 IS458752:IV458752 SO458752:SR458752 ACK458752:ACN458752 AMG458752:AMJ458752 AWC458752:AWF458752 BFY458752:BGB458752 BPU458752:BPX458752 BZQ458752:BZT458752 CJM458752:CJP458752 CTI458752:CTL458752 DDE458752:DDH458752 DNA458752:DND458752 DWW458752:DWZ458752 EGS458752:EGV458752 EQO458752:EQR458752 FAK458752:FAN458752 FKG458752:FKJ458752 FUC458752:FUF458752 GDY458752:GEB458752 GNU458752:GNX458752 GXQ458752:GXT458752 HHM458752:HHP458752 HRI458752:HRL458752 IBE458752:IBH458752 ILA458752:ILD458752 IUW458752:IUZ458752 JES458752:JEV458752 JOO458752:JOR458752 JYK458752:JYN458752 KIG458752:KIJ458752 KSC458752:KSF458752 LBY458752:LCB458752 LLU458752:LLX458752 LVQ458752:LVT458752 MFM458752:MFP458752 MPI458752:MPL458752 MZE458752:MZH458752 NJA458752:NJD458752 NSW458752:NSZ458752 OCS458752:OCV458752 OMO458752:OMR458752 OWK458752:OWN458752 PGG458752:PGJ458752 PQC458752:PQF458752 PZY458752:QAB458752 QJU458752:QJX458752 QTQ458752:QTT458752 RDM458752:RDP458752 RNI458752:RNL458752 RXE458752:RXH458752 SHA458752:SHD458752 SQW458752:SQZ458752 TAS458752:TAV458752 TKO458752:TKR458752 TUK458752:TUN458752 UEG458752:UEJ458752 UOC458752:UOF458752 UXY458752:UYB458752 VHU458752:VHX458752 VRQ458752:VRT458752 WBM458752:WBP458752 WLI458752:WLL458752 WVE458752:WVH458752 D524288:G524288 IS524288:IV524288 SO524288:SR524288 ACK524288:ACN524288 AMG524288:AMJ524288 AWC524288:AWF524288 BFY524288:BGB524288 BPU524288:BPX524288 BZQ524288:BZT524288 CJM524288:CJP524288 CTI524288:CTL524288 DDE524288:DDH524288 DNA524288:DND524288 DWW524288:DWZ524288 EGS524288:EGV524288 EQO524288:EQR524288 FAK524288:FAN524288 FKG524288:FKJ524288 FUC524288:FUF524288 GDY524288:GEB524288 GNU524288:GNX524288 GXQ524288:GXT524288 HHM524288:HHP524288 HRI524288:HRL524288 IBE524288:IBH524288 ILA524288:ILD524288 IUW524288:IUZ524288 JES524288:JEV524288 JOO524288:JOR524288 JYK524288:JYN524288 KIG524288:KIJ524288 KSC524288:KSF524288 LBY524288:LCB524288 LLU524288:LLX524288 LVQ524288:LVT524288 MFM524288:MFP524288 MPI524288:MPL524288 MZE524288:MZH524288 NJA524288:NJD524288 NSW524288:NSZ524288 OCS524288:OCV524288 OMO524288:OMR524288 OWK524288:OWN524288 PGG524288:PGJ524288 PQC524288:PQF524288 PZY524288:QAB524288 QJU524288:QJX524288 QTQ524288:QTT524288 RDM524288:RDP524288 RNI524288:RNL524288 RXE524288:RXH524288 SHA524288:SHD524288 SQW524288:SQZ524288 TAS524288:TAV524288 TKO524288:TKR524288 TUK524288:TUN524288 UEG524288:UEJ524288 UOC524288:UOF524288 UXY524288:UYB524288 VHU524288:VHX524288 VRQ524288:VRT524288 WBM524288:WBP524288 WLI524288:WLL524288 WVE524288:WVH524288 D589824:G589824 IS589824:IV589824 SO589824:SR589824 ACK589824:ACN589824 AMG589824:AMJ589824 AWC589824:AWF589824 BFY589824:BGB589824 BPU589824:BPX589824 BZQ589824:BZT589824 CJM589824:CJP589824 CTI589824:CTL589824 DDE589824:DDH589824 DNA589824:DND589824 DWW589824:DWZ589824 EGS589824:EGV589824 EQO589824:EQR589824 FAK589824:FAN589824 FKG589824:FKJ589824 FUC589824:FUF589824 GDY589824:GEB589824 GNU589824:GNX589824 GXQ589824:GXT589824 HHM589824:HHP589824 HRI589824:HRL589824 IBE589824:IBH589824 ILA589824:ILD589824 IUW589824:IUZ589824 JES589824:JEV589824 JOO589824:JOR589824 JYK589824:JYN589824 KIG589824:KIJ589824 KSC589824:KSF589824 LBY589824:LCB589824 LLU589824:LLX589824 LVQ589824:LVT589824 MFM589824:MFP589824 MPI589824:MPL589824 MZE589824:MZH589824 NJA589824:NJD589824 NSW589824:NSZ589824 OCS589824:OCV589824 OMO589824:OMR589824 OWK589824:OWN589824 PGG589824:PGJ589824 PQC589824:PQF589824 PZY589824:QAB589824 QJU589824:QJX589824 QTQ589824:QTT589824 RDM589824:RDP589824 RNI589824:RNL589824 RXE589824:RXH589824 SHA589824:SHD589824 SQW589824:SQZ589824 TAS589824:TAV589824 TKO589824:TKR589824 TUK589824:TUN589824 UEG589824:UEJ589824 UOC589824:UOF589824 UXY589824:UYB589824 VHU589824:VHX589824 VRQ589824:VRT589824 WBM589824:WBP589824 WLI589824:WLL589824 WVE589824:WVH589824 D655360:G655360 IS655360:IV655360 SO655360:SR655360 ACK655360:ACN655360 AMG655360:AMJ655360 AWC655360:AWF655360 BFY655360:BGB655360 BPU655360:BPX655360 BZQ655360:BZT655360 CJM655360:CJP655360 CTI655360:CTL655360 DDE655360:DDH655360 DNA655360:DND655360 DWW655360:DWZ655360 EGS655360:EGV655360 EQO655360:EQR655360 FAK655360:FAN655360 FKG655360:FKJ655360 FUC655360:FUF655360 GDY655360:GEB655360 GNU655360:GNX655360 GXQ655360:GXT655360 HHM655360:HHP655360 HRI655360:HRL655360 IBE655360:IBH655360 ILA655360:ILD655360 IUW655360:IUZ655360 JES655360:JEV655360 JOO655360:JOR655360 JYK655360:JYN655360 KIG655360:KIJ655360 KSC655360:KSF655360 LBY655360:LCB655360 LLU655360:LLX655360 LVQ655360:LVT655360 MFM655360:MFP655360 MPI655360:MPL655360 MZE655360:MZH655360 NJA655360:NJD655360 NSW655360:NSZ655360 OCS655360:OCV655360 OMO655360:OMR655360 OWK655360:OWN655360 PGG655360:PGJ655360 PQC655360:PQF655360 PZY655360:QAB655360 QJU655360:QJX655360 QTQ655360:QTT655360 RDM655360:RDP655360 RNI655360:RNL655360 RXE655360:RXH655360 SHA655360:SHD655360 SQW655360:SQZ655360 TAS655360:TAV655360 TKO655360:TKR655360 TUK655360:TUN655360 UEG655360:UEJ655360 UOC655360:UOF655360 UXY655360:UYB655360 VHU655360:VHX655360 VRQ655360:VRT655360 WBM655360:WBP655360 WLI655360:WLL655360 WVE655360:WVH655360 D720896:G720896 IS720896:IV720896 SO720896:SR720896 ACK720896:ACN720896 AMG720896:AMJ720896 AWC720896:AWF720896 BFY720896:BGB720896 BPU720896:BPX720896 BZQ720896:BZT720896 CJM720896:CJP720896 CTI720896:CTL720896 DDE720896:DDH720896 DNA720896:DND720896 DWW720896:DWZ720896 EGS720896:EGV720896 EQO720896:EQR720896 FAK720896:FAN720896 FKG720896:FKJ720896 FUC720896:FUF720896 GDY720896:GEB720896 GNU720896:GNX720896 GXQ720896:GXT720896 HHM720896:HHP720896 HRI720896:HRL720896 IBE720896:IBH720896 ILA720896:ILD720896 IUW720896:IUZ720896 JES720896:JEV720896 JOO720896:JOR720896 JYK720896:JYN720896 KIG720896:KIJ720896 KSC720896:KSF720896 LBY720896:LCB720896 LLU720896:LLX720896 LVQ720896:LVT720896 MFM720896:MFP720896 MPI720896:MPL720896 MZE720896:MZH720896 NJA720896:NJD720896 NSW720896:NSZ720896 OCS720896:OCV720896 OMO720896:OMR720896 OWK720896:OWN720896 PGG720896:PGJ720896 PQC720896:PQF720896 PZY720896:QAB720896 QJU720896:QJX720896 QTQ720896:QTT720896 RDM720896:RDP720896 RNI720896:RNL720896 RXE720896:RXH720896 SHA720896:SHD720896 SQW720896:SQZ720896 TAS720896:TAV720896 TKO720896:TKR720896 TUK720896:TUN720896 UEG720896:UEJ720896 UOC720896:UOF720896 UXY720896:UYB720896 VHU720896:VHX720896 VRQ720896:VRT720896 WBM720896:WBP720896 WLI720896:WLL720896 WVE720896:WVH720896 D786432:G786432 IS786432:IV786432 SO786432:SR786432 ACK786432:ACN786432 AMG786432:AMJ786432 AWC786432:AWF786432 BFY786432:BGB786432 BPU786432:BPX786432 BZQ786432:BZT786432 CJM786432:CJP786432 CTI786432:CTL786432 DDE786432:DDH786432 DNA786432:DND786432 DWW786432:DWZ786432 EGS786432:EGV786432 EQO786432:EQR786432 FAK786432:FAN786432 FKG786432:FKJ786432 FUC786432:FUF786432 GDY786432:GEB786432 GNU786432:GNX786432 GXQ786432:GXT786432 HHM786432:HHP786432 HRI786432:HRL786432 IBE786432:IBH786432 ILA786432:ILD786432 IUW786432:IUZ786432 JES786432:JEV786432 JOO786432:JOR786432 JYK786432:JYN786432 KIG786432:KIJ786432 KSC786432:KSF786432 LBY786432:LCB786432 LLU786432:LLX786432 LVQ786432:LVT786432 MFM786432:MFP786432 MPI786432:MPL786432 MZE786432:MZH786432 NJA786432:NJD786432 NSW786432:NSZ786432 OCS786432:OCV786432 OMO786432:OMR786432 OWK786432:OWN786432 PGG786432:PGJ786432 PQC786432:PQF786432 PZY786432:QAB786432 QJU786432:QJX786432 QTQ786432:QTT786432 RDM786432:RDP786432 RNI786432:RNL786432 RXE786432:RXH786432 SHA786432:SHD786432 SQW786432:SQZ786432 TAS786432:TAV786432 TKO786432:TKR786432 TUK786432:TUN786432 UEG786432:UEJ786432 UOC786432:UOF786432 UXY786432:UYB786432 VHU786432:VHX786432 VRQ786432:VRT786432 WBM786432:WBP786432 WLI786432:WLL786432 WVE786432:WVH786432 D851968:G851968 IS851968:IV851968 SO851968:SR851968 ACK851968:ACN851968 AMG851968:AMJ851968 AWC851968:AWF851968 BFY851968:BGB851968 BPU851968:BPX851968 BZQ851968:BZT851968 CJM851968:CJP851968 CTI851968:CTL851968 DDE851968:DDH851968 DNA851968:DND851968 DWW851968:DWZ851968 EGS851968:EGV851968 EQO851968:EQR851968 FAK851968:FAN851968 FKG851968:FKJ851968 FUC851968:FUF851968 GDY851968:GEB851968 GNU851968:GNX851968 GXQ851968:GXT851968 HHM851968:HHP851968 HRI851968:HRL851968 IBE851968:IBH851968 ILA851968:ILD851968 IUW851968:IUZ851968 JES851968:JEV851968 JOO851968:JOR851968 JYK851968:JYN851968 KIG851968:KIJ851968 KSC851968:KSF851968 LBY851968:LCB851968 LLU851968:LLX851968 LVQ851968:LVT851968 MFM851968:MFP851968 MPI851968:MPL851968 MZE851968:MZH851968 NJA851968:NJD851968 NSW851968:NSZ851968 OCS851968:OCV851968 OMO851968:OMR851968 OWK851968:OWN851968 PGG851968:PGJ851968 PQC851968:PQF851968 PZY851968:QAB851968 QJU851968:QJX851968 QTQ851968:QTT851968 RDM851968:RDP851968 RNI851968:RNL851968 RXE851968:RXH851968 SHA851968:SHD851968 SQW851968:SQZ851968 TAS851968:TAV851968 TKO851968:TKR851968 TUK851968:TUN851968 UEG851968:UEJ851968 UOC851968:UOF851968 UXY851968:UYB851968 VHU851968:VHX851968 VRQ851968:VRT851968 WBM851968:WBP851968 WLI851968:WLL851968 WVE851968:WVH851968 D917504:G917504 IS917504:IV917504 SO917504:SR917504 ACK917504:ACN917504 AMG917504:AMJ917504 AWC917504:AWF917504 BFY917504:BGB917504 BPU917504:BPX917504 BZQ917504:BZT917504 CJM917504:CJP917504 CTI917504:CTL917504 DDE917504:DDH917504 DNA917504:DND917504 DWW917504:DWZ917504 EGS917504:EGV917504 EQO917504:EQR917504 FAK917504:FAN917504 FKG917504:FKJ917504 FUC917504:FUF917504 GDY917504:GEB917504 GNU917504:GNX917504 GXQ917504:GXT917504 HHM917504:HHP917504 HRI917504:HRL917504 IBE917504:IBH917504 ILA917504:ILD917504 IUW917504:IUZ917504 JES917504:JEV917504 JOO917504:JOR917504 JYK917504:JYN917504 KIG917504:KIJ917504 KSC917504:KSF917504 LBY917504:LCB917504 LLU917504:LLX917504 LVQ917504:LVT917504 MFM917504:MFP917504 MPI917504:MPL917504 MZE917504:MZH917504 NJA917504:NJD917504 NSW917504:NSZ917504 OCS917504:OCV917504 OMO917504:OMR917504 OWK917504:OWN917504 PGG917504:PGJ917504 PQC917504:PQF917504 PZY917504:QAB917504 QJU917504:QJX917504 QTQ917504:QTT917504 RDM917504:RDP917504 RNI917504:RNL917504 RXE917504:RXH917504 SHA917504:SHD917504 SQW917504:SQZ917504 TAS917504:TAV917504 TKO917504:TKR917504 TUK917504:TUN917504 UEG917504:UEJ917504 UOC917504:UOF917504 UXY917504:UYB917504 VHU917504:VHX917504 VRQ917504:VRT917504 WBM917504:WBP917504 WLI917504:WLL917504 WVE917504:WVH917504 D983040:G983040 IS983040:IV983040 SO983040:SR983040 ACK983040:ACN983040 AMG983040:AMJ983040 AWC983040:AWF983040 BFY983040:BGB983040 BPU983040:BPX983040 BZQ983040:BZT983040 CJM983040:CJP983040 CTI983040:CTL983040 DDE983040:DDH983040 DNA983040:DND983040 DWW983040:DWZ983040 EGS983040:EGV983040 EQO983040:EQR983040 FAK983040:FAN983040 FKG983040:FKJ983040 FUC983040:FUF983040 GDY983040:GEB983040 GNU983040:GNX983040 GXQ983040:GXT983040 HHM983040:HHP983040 HRI983040:HRL983040 IBE983040:IBH983040 ILA983040:ILD983040 IUW983040:IUZ983040 JES983040:JEV983040 JOO983040:JOR983040 JYK983040:JYN983040 KIG983040:KIJ983040 KSC983040:KSF983040 LBY983040:LCB983040 LLU983040:LLX983040 LVQ983040:LVT983040 MFM983040:MFP983040 MPI983040:MPL983040 MZE983040:MZH983040 NJA983040:NJD983040 NSW983040:NSZ983040 OCS983040:OCV983040 OMO983040:OMR983040 OWK983040:OWN983040 PGG983040:PGJ983040 PQC983040:PQF983040 PZY983040:QAB983040 QJU983040:QJX983040 QTQ983040:QTT983040 RDM983040:RDP983040 RNI983040:RNL983040 RXE983040:RXH983040 SHA983040:SHD983040 SQW983040:SQZ983040 TAS983040:TAV983040 TKO983040:TKR983040 TUK983040:TUN983040 UEG983040:UEJ983040 UOC983040:UOF983040 UXY983040:UYB983040 VHU983040:VHX983040 VRQ983040:VRT983040 WBM983040:WBP983040 WLI983040:WLL983040 WVE983040:WVH983040" xr:uid="{EB5BF716-D9A2-4A98-9F4D-3339DA195720}"/>
    <dataValidation errorStyle="information" allowBlank="1" errorTitle="ОШИБКА!" error="Воспользуйтесь выпадающим списком" prompt="выберите год" sqref="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xr:uid="{6F379F70-E6CC-44B3-B294-C046E36DF78B}"/>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173A9-D647-46EE-A9AE-555AF9B568DC}">
  <dimension ref="A1:G1010"/>
  <sheetViews>
    <sheetView zoomScale="70" zoomScaleNormal="70" workbookViewId="0">
      <selection activeCell="A2" sqref="A2:G56"/>
    </sheetView>
  </sheetViews>
  <sheetFormatPr defaultRowHeight="15" x14ac:dyDescent="0.25"/>
  <cols>
    <col min="1" max="1" width="28" style="19" customWidth="1"/>
    <col min="2" max="2" width="14.7109375" style="19" customWidth="1"/>
    <col min="3" max="3" width="13.85546875" style="19" customWidth="1"/>
    <col min="4" max="4" width="12.5703125" style="19" customWidth="1"/>
    <col min="5" max="5" width="31.85546875" style="19" customWidth="1"/>
    <col min="6" max="6" width="25.85546875" style="11" customWidth="1"/>
    <col min="7" max="7" width="19" style="61" customWidth="1"/>
  </cols>
  <sheetData>
    <row r="1" spans="1:7" ht="25.5" customHeight="1" x14ac:dyDescent="0.25"/>
    <row r="2" spans="1:7" ht="65.25" customHeight="1" x14ac:dyDescent="0.25">
      <c r="A2" s="49"/>
      <c r="B2" s="78" t="s">
        <v>945</v>
      </c>
      <c r="C2" s="78"/>
      <c r="D2" s="78"/>
      <c r="E2" s="78"/>
      <c r="F2" s="78"/>
      <c r="G2" s="50"/>
    </row>
    <row r="3" spans="1:7" ht="18" customHeight="1" x14ac:dyDescent="0.25">
      <c r="A3" s="49"/>
      <c r="B3" s="10"/>
      <c r="D3" s="118" t="s">
        <v>1068</v>
      </c>
      <c r="E3" s="118"/>
      <c r="F3" s="51"/>
      <c r="G3" s="52"/>
    </row>
    <row r="4" spans="1:7" ht="22.5" customHeight="1" x14ac:dyDescent="0.25">
      <c r="A4" s="10"/>
      <c r="B4" s="10"/>
      <c r="C4" s="10"/>
      <c r="D4" s="5"/>
      <c r="F4" s="53"/>
      <c r="G4" s="54"/>
    </row>
    <row r="5" spans="1:7" ht="38.25" x14ac:dyDescent="0.25">
      <c r="A5" s="119" t="s">
        <v>8</v>
      </c>
      <c r="B5" s="119" t="s">
        <v>9</v>
      </c>
      <c r="C5" s="80" t="s">
        <v>10</v>
      </c>
      <c r="D5" s="80" t="s">
        <v>11</v>
      </c>
      <c r="E5" s="84" t="s">
        <v>13</v>
      </c>
      <c r="F5" s="94" t="s">
        <v>14</v>
      </c>
      <c r="G5" s="55" t="s">
        <v>15</v>
      </c>
    </row>
    <row r="6" spans="1:7" x14ac:dyDescent="0.25">
      <c r="A6" s="120"/>
      <c r="B6" s="120"/>
      <c r="C6" s="80"/>
      <c r="D6" s="80"/>
      <c r="E6" s="84"/>
      <c r="F6" s="94"/>
      <c r="G6" s="72" t="s">
        <v>21</v>
      </c>
    </row>
    <row r="7" spans="1:7" x14ac:dyDescent="0.25">
      <c r="A7" s="120"/>
      <c r="B7" s="120"/>
      <c r="C7" s="80"/>
      <c r="D7" s="80"/>
      <c r="E7" s="84"/>
      <c r="F7" s="94"/>
      <c r="G7" s="72"/>
    </row>
    <row r="8" spans="1:7" x14ac:dyDescent="0.25">
      <c r="A8" s="121"/>
      <c r="B8" s="121"/>
      <c r="C8" s="80"/>
      <c r="D8" s="80"/>
      <c r="E8" s="84"/>
      <c r="F8" s="94"/>
      <c r="G8" s="72"/>
    </row>
    <row r="9" spans="1:7" x14ac:dyDescent="0.25">
      <c r="A9" s="56" t="s">
        <v>41</v>
      </c>
      <c r="B9" s="56" t="s">
        <v>42</v>
      </c>
      <c r="C9" s="56" t="s">
        <v>43</v>
      </c>
      <c r="D9" s="56" t="s">
        <v>44</v>
      </c>
      <c r="E9" s="56">
        <v>1</v>
      </c>
      <c r="F9" s="56">
        <v>2</v>
      </c>
      <c r="G9" s="56">
        <v>3</v>
      </c>
    </row>
    <row r="10" spans="1:7" x14ac:dyDescent="0.25">
      <c r="A10" s="27" t="s">
        <v>46</v>
      </c>
      <c r="B10" s="26" t="s">
        <v>45</v>
      </c>
      <c r="C10" s="26" t="s">
        <v>45</v>
      </c>
      <c r="D10" s="26" t="s">
        <v>45</v>
      </c>
      <c r="E10" s="26" t="s">
        <v>45</v>
      </c>
      <c r="F10" s="28">
        <f>SUM(F11:F1010)</f>
        <v>466</v>
      </c>
      <c r="G10" s="28">
        <f t="shared" ref="G10" si="0">SUM(G11:G1010)</f>
        <v>11150.699999999997</v>
      </c>
    </row>
    <row r="11" spans="1:7" ht="25.5" x14ac:dyDescent="0.25">
      <c r="A11" s="36" t="s">
        <v>946</v>
      </c>
      <c r="B11" s="36" t="s">
        <v>947</v>
      </c>
      <c r="C11" s="36" t="s">
        <v>948</v>
      </c>
      <c r="D11" s="57" t="s">
        <v>121</v>
      </c>
      <c r="E11" s="58" t="s">
        <v>60</v>
      </c>
      <c r="F11" s="38"/>
      <c r="G11" s="38">
        <v>666.9</v>
      </c>
    </row>
    <row r="12" spans="1:7" ht="25.5" x14ac:dyDescent="0.25">
      <c r="A12" s="36" t="s">
        <v>949</v>
      </c>
      <c r="B12" s="36" t="s">
        <v>950</v>
      </c>
      <c r="C12" s="36" t="s">
        <v>951</v>
      </c>
      <c r="D12" s="57">
        <v>39566</v>
      </c>
      <c r="E12" s="58" t="s">
        <v>60</v>
      </c>
      <c r="F12" s="38"/>
      <c r="G12" s="38">
        <v>586.4</v>
      </c>
    </row>
    <row r="13" spans="1:7" ht="25.5" x14ac:dyDescent="0.25">
      <c r="A13" s="36" t="s">
        <v>952</v>
      </c>
      <c r="B13" s="36" t="s">
        <v>953</v>
      </c>
      <c r="C13" s="36" t="s">
        <v>954</v>
      </c>
      <c r="D13" s="57">
        <v>39441</v>
      </c>
      <c r="E13" s="58" t="s">
        <v>60</v>
      </c>
      <c r="F13" s="38"/>
      <c r="G13" s="38">
        <v>297</v>
      </c>
    </row>
    <row r="14" spans="1:7" ht="38.25" x14ac:dyDescent="0.25">
      <c r="A14" s="36" t="s">
        <v>955</v>
      </c>
      <c r="B14" s="36" t="s">
        <v>956</v>
      </c>
      <c r="C14" s="36" t="s">
        <v>957</v>
      </c>
      <c r="D14" s="57" t="s">
        <v>958</v>
      </c>
      <c r="E14" s="58" t="s">
        <v>80</v>
      </c>
      <c r="F14" s="38"/>
      <c r="G14" s="38">
        <v>1110.9000000000001</v>
      </c>
    </row>
    <row r="15" spans="1:7" ht="38.25" x14ac:dyDescent="0.25">
      <c r="A15" s="36" t="s">
        <v>959</v>
      </c>
      <c r="B15" s="36" t="s">
        <v>960</v>
      </c>
      <c r="C15" s="36" t="s">
        <v>961</v>
      </c>
      <c r="D15" s="57" t="s">
        <v>962</v>
      </c>
      <c r="E15" s="58" t="s">
        <v>80</v>
      </c>
      <c r="F15" s="38"/>
      <c r="G15" s="38">
        <v>1558.1</v>
      </c>
    </row>
    <row r="16" spans="1:7" ht="38.25" x14ac:dyDescent="0.25">
      <c r="A16" s="36" t="s">
        <v>963</v>
      </c>
      <c r="B16" s="36" t="s">
        <v>964</v>
      </c>
      <c r="C16" s="36" t="s">
        <v>965</v>
      </c>
      <c r="D16" s="57">
        <v>40140</v>
      </c>
      <c r="E16" s="58" t="s">
        <v>80</v>
      </c>
      <c r="F16" s="38"/>
      <c r="G16" s="38">
        <v>660</v>
      </c>
    </row>
    <row r="17" spans="1:7" ht="25.5" x14ac:dyDescent="0.25">
      <c r="A17" s="36" t="s">
        <v>966</v>
      </c>
      <c r="B17" s="36" t="s">
        <v>967</v>
      </c>
      <c r="C17" s="36" t="s">
        <v>968</v>
      </c>
      <c r="D17" s="57">
        <v>39639</v>
      </c>
      <c r="E17" s="37" t="s">
        <v>60</v>
      </c>
      <c r="F17" s="38"/>
      <c r="G17" s="38">
        <v>262.89999999999998</v>
      </c>
    </row>
    <row r="18" spans="1:7" ht="38.25" x14ac:dyDescent="0.25">
      <c r="A18" s="36" t="s">
        <v>969</v>
      </c>
      <c r="B18" s="36" t="s">
        <v>970</v>
      </c>
      <c r="C18" s="36" t="s">
        <v>971</v>
      </c>
      <c r="D18" s="57">
        <v>42180</v>
      </c>
      <c r="E18" s="37" t="s">
        <v>80</v>
      </c>
      <c r="F18" s="38"/>
      <c r="G18" s="38">
        <v>13.4</v>
      </c>
    </row>
    <row r="19" spans="1:7" ht="25.5" x14ac:dyDescent="0.25">
      <c r="A19" s="36" t="s">
        <v>972</v>
      </c>
      <c r="B19" s="36" t="s">
        <v>973</v>
      </c>
      <c r="C19" s="36" t="s">
        <v>974</v>
      </c>
      <c r="D19" s="57">
        <v>40255</v>
      </c>
      <c r="E19" s="37" t="s">
        <v>60</v>
      </c>
      <c r="F19" s="38"/>
      <c r="G19" s="38">
        <v>17.7</v>
      </c>
    </row>
    <row r="20" spans="1:7" ht="38.25" x14ac:dyDescent="0.25">
      <c r="A20" s="36" t="s">
        <v>975</v>
      </c>
      <c r="B20" s="36" t="s">
        <v>976</v>
      </c>
      <c r="C20" s="36" t="s">
        <v>977</v>
      </c>
      <c r="D20" s="57">
        <v>42320</v>
      </c>
      <c r="E20" s="37" t="s">
        <v>80</v>
      </c>
      <c r="F20" s="38"/>
      <c r="G20" s="38">
        <v>519.70000000000005</v>
      </c>
    </row>
    <row r="21" spans="1:7" ht="25.5" x14ac:dyDescent="0.25">
      <c r="A21" s="36" t="s">
        <v>978</v>
      </c>
      <c r="B21" s="36" t="s">
        <v>979</v>
      </c>
      <c r="C21" s="36" t="s">
        <v>980</v>
      </c>
      <c r="D21" s="57">
        <v>40298</v>
      </c>
      <c r="E21" s="58" t="s">
        <v>981</v>
      </c>
      <c r="F21" s="38"/>
      <c r="G21" s="38">
        <v>5.6</v>
      </c>
    </row>
    <row r="22" spans="1:7" ht="25.5" x14ac:dyDescent="0.25">
      <c r="A22" s="59" t="s">
        <v>514</v>
      </c>
      <c r="B22" s="59" t="s">
        <v>982</v>
      </c>
      <c r="C22" s="59" t="s">
        <v>983</v>
      </c>
      <c r="D22" s="60">
        <v>42634</v>
      </c>
      <c r="E22" s="58" t="s">
        <v>60</v>
      </c>
      <c r="F22" s="38"/>
      <c r="G22" s="38">
        <v>39.299999999999997</v>
      </c>
    </row>
    <row r="23" spans="1:7" ht="25.5" x14ac:dyDescent="0.25">
      <c r="A23" s="59" t="s">
        <v>984</v>
      </c>
      <c r="B23" s="59" t="s">
        <v>985</v>
      </c>
      <c r="C23" s="59" t="s">
        <v>986</v>
      </c>
      <c r="D23" s="60">
        <v>39654</v>
      </c>
      <c r="E23" s="58" t="s">
        <v>60</v>
      </c>
      <c r="F23" s="38">
        <v>50.3</v>
      </c>
      <c r="G23" s="38">
        <v>2.6</v>
      </c>
    </row>
    <row r="24" spans="1:7" ht="38.25" x14ac:dyDescent="0.25">
      <c r="A24" s="35" t="s">
        <v>987</v>
      </c>
      <c r="B24" s="35" t="s">
        <v>988</v>
      </c>
      <c r="C24" s="35" t="s">
        <v>989</v>
      </c>
      <c r="D24" s="35" t="s">
        <v>990</v>
      </c>
      <c r="E24" s="36" t="s">
        <v>80</v>
      </c>
      <c r="F24" s="38"/>
      <c r="G24" s="38">
        <v>696.7</v>
      </c>
    </row>
    <row r="25" spans="1:7" ht="38.25" x14ac:dyDescent="0.25">
      <c r="A25" s="35" t="s">
        <v>991</v>
      </c>
      <c r="B25" s="35" t="s">
        <v>992</v>
      </c>
      <c r="C25" s="35" t="s">
        <v>993</v>
      </c>
      <c r="D25" s="35" t="s">
        <v>994</v>
      </c>
      <c r="E25" s="37" t="s">
        <v>80</v>
      </c>
      <c r="F25" s="38"/>
      <c r="G25" s="38">
        <v>659</v>
      </c>
    </row>
    <row r="26" spans="1:7" x14ac:dyDescent="0.25">
      <c r="A26" s="35" t="s">
        <v>995</v>
      </c>
      <c r="B26" s="35" t="s">
        <v>996</v>
      </c>
      <c r="C26" s="35" t="s">
        <v>89</v>
      </c>
      <c r="D26" s="35" t="s">
        <v>658</v>
      </c>
      <c r="E26" s="37" t="s">
        <v>53</v>
      </c>
      <c r="F26" s="38"/>
      <c r="G26" s="38">
        <v>204.7</v>
      </c>
    </row>
    <row r="27" spans="1:7" ht="38.25" x14ac:dyDescent="0.25">
      <c r="A27" s="35" t="s">
        <v>997</v>
      </c>
      <c r="B27" s="35" t="s">
        <v>998</v>
      </c>
      <c r="C27" s="35" t="s">
        <v>999</v>
      </c>
      <c r="D27" s="35" t="s">
        <v>1000</v>
      </c>
      <c r="E27" s="37" t="s">
        <v>80</v>
      </c>
      <c r="F27" s="38"/>
      <c r="G27" s="38">
        <v>253.3</v>
      </c>
    </row>
    <row r="28" spans="1:7" ht="25.5" x14ac:dyDescent="0.25">
      <c r="A28" s="35" t="s">
        <v>1001</v>
      </c>
      <c r="B28" s="35" t="s">
        <v>1002</v>
      </c>
      <c r="C28" s="35" t="s">
        <v>1003</v>
      </c>
      <c r="D28" s="35" t="s">
        <v>419</v>
      </c>
      <c r="E28" s="37" t="s">
        <v>53</v>
      </c>
      <c r="F28" s="38"/>
      <c r="G28" s="38">
        <v>103.8</v>
      </c>
    </row>
    <row r="29" spans="1:7" x14ac:dyDescent="0.25">
      <c r="A29" s="35" t="s">
        <v>1004</v>
      </c>
      <c r="B29" s="35" t="s">
        <v>1005</v>
      </c>
      <c r="C29" s="35" t="s">
        <v>597</v>
      </c>
      <c r="D29" s="35" t="s">
        <v>1006</v>
      </c>
      <c r="E29" s="37" t="s">
        <v>53</v>
      </c>
      <c r="F29" s="38"/>
      <c r="G29" s="38">
        <v>125.1</v>
      </c>
    </row>
    <row r="30" spans="1:7" ht="38.25" x14ac:dyDescent="0.25">
      <c r="A30" s="35" t="s">
        <v>997</v>
      </c>
      <c r="B30" s="35" t="s">
        <v>998</v>
      </c>
      <c r="C30" s="35" t="s">
        <v>1007</v>
      </c>
      <c r="D30" s="35" t="s">
        <v>1000</v>
      </c>
      <c r="E30" s="37" t="s">
        <v>80</v>
      </c>
      <c r="F30" s="38"/>
      <c r="G30" s="38">
        <v>74.7</v>
      </c>
    </row>
    <row r="31" spans="1:7" ht="25.5" x14ac:dyDescent="0.25">
      <c r="A31" s="35" t="s">
        <v>1008</v>
      </c>
      <c r="B31" s="35" t="s">
        <v>1009</v>
      </c>
      <c r="C31" s="35" t="s">
        <v>89</v>
      </c>
      <c r="D31" s="35" t="s">
        <v>625</v>
      </c>
      <c r="E31" s="37" t="s">
        <v>53</v>
      </c>
      <c r="F31" s="38"/>
      <c r="G31" s="38">
        <v>45</v>
      </c>
    </row>
    <row r="32" spans="1:7" ht="25.5" x14ac:dyDescent="0.25">
      <c r="A32" s="35" t="s">
        <v>364</v>
      </c>
      <c r="B32" s="35" t="s">
        <v>365</v>
      </c>
      <c r="C32" s="35" t="s">
        <v>1010</v>
      </c>
      <c r="D32" s="35" t="s">
        <v>288</v>
      </c>
      <c r="E32" s="37" t="s">
        <v>60</v>
      </c>
      <c r="F32" s="38"/>
      <c r="G32" s="38">
        <v>11.7</v>
      </c>
    </row>
    <row r="33" spans="1:7" ht="25.5" x14ac:dyDescent="0.25">
      <c r="A33" s="35" t="s">
        <v>1011</v>
      </c>
      <c r="B33" s="35" t="s">
        <v>1012</v>
      </c>
      <c r="C33" s="35" t="s">
        <v>457</v>
      </c>
      <c r="D33" s="35" t="s">
        <v>1013</v>
      </c>
      <c r="E33" s="37" t="s">
        <v>60</v>
      </c>
      <c r="F33" s="38"/>
      <c r="G33" s="38">
        <v>31.5</v>
      </c>
    </row>
    <row r="34" spans="1:7" ht="25.5" x14ac:dyDescent="0.25">
      <c r="A34" s="35" t="s">
        <v>1014</v>
      </c>
      <c r="B34" s="35" t="s">
        <v>1015</v>
      </c>
      <c r="C34" s="35" t="s">
        <v>1016</v>
      </c>
      <c r="D34" s="35" t="s">
        <v>65</v>
      </c>
      <c r="E34" s="37" t="s">
        <v>60</v>
      </c>
      <c r="F34" s="38"/>
      <c r="G34" s="38">
        <v>26.4</v>
      </c>
    </row>
    <row r="35" spans="1:7" ht="25.5" x14ac:dyDescent="0.25">
      <c r="A35" s="35" t="s">
        <v>1017</v>
      </c>
      <c r="B35" s="35" t="s">
        <v>1018</v>
      </c>
      <c r="C35" s="35" t="s">
        <v>1019</v>
      </c>
      <c r="D35" s="35" t="s">
        <v>173</v>
      </c>
      <c r="E35" s="37" t="s">
        <v>53</v>
      </c>
      <c r="F35" s="38"/>
      <c r="G35" s="38">
        <v>21.9</v>
      </c>
    </row>
    <row r="36" spans="1:7" ht="25.5" x14ac:dyDescent="0.25">
      <c r="A36" s="35" t="s">
        <v>1020</v>
      </c>
      <c r="B36" s="35" t="s">
        <v>1021</v>
      </c>
      <c r="C36" s="35" t="s">
        <v>89</v>
      </c>
      <c r="D36" s="35" t="s">
        <v>607</v>
      </c>
      <c r="E36" s="37" t="s">
        <v>60</v>
      </c>
      <c r="F36" s="38"/>
      <c r="G36" s="38">
        <v>19.899999999999999</v>
      </c>
    </row>
    <row r="37" spans="1:7" ht="25.5" x14ac:dyDescent="0.25">
      <c r="A37" s="35" t="s">
        <v>1022</v>
      </c>
      <c r="B37" s="35" t="s">
        <v>1023</v>
      </c>
      <c r="C37" s="35" t="s">
        <v>1024</v>
      </c>
      <c r="D37" s="35" t="s">
        <v>1025</v>
      </c>
      <c r="E37" s="37" t="s">
        <v>60</v>
      </c>
      <c r="F37" s="38"/>
      <c r="G37" s="38">
        <v>10</v>
      </c>
    </row>
    <row r="38" spans="1:7" ht="89.25" x14ac:dyDescent="0.25">
      <c r="A38" s="35" t="s">
        <v>1026</v>
      </c>
      <c r="B38" s="35" t="s">
        <v>1027</v>
      </c>
      <c r="C38" s="35" t="s">
        <v>89</v>
      </c>
      <c r="D38" s="35" t="s">
        <v>1028</v>
      </c>
      <c r="E38" s="37" t="s">
        <v>214</v>
      </c>
      <c r="F38" s="38"/>
      <c r="G38" s="38">
        <v>813.5</v>
      </c>
    </row>
    <row r="39" spans="1:7" ht="25.5" x14ac:dyDescent="0.25">
      <c r="A39" s="35" t="s">
        <v>1029</v>
      </c>
      <c r="B39" s="35" t="s">
        <v>1030</v>
      </c>
      <c r="C39" s="35" t="s">
        <v>274</v>
      </c>
      <c r="D39" s="35" t="s">
        <v>168</v>
      </c>
      <c r="E39" s="37" t="s">
        <v>60</v>
      </c>
      <c r="F39" s="38"/>
      <c r="G39" s="38">
        <v>202.6</v>
      </c>
    </row>
    <row r="40" spans="1:7" ht="38.25" x14ac:dyDescent="0.25">
      <c r="A40" s="35" t="s">
        <v>1031</v>
      </c>
      <c r="B40" s="35" t="s">
        <v>1032</v>
      </c>
      <c r="C40" s="35" t="s">
        <v>89</v>
      </c>
      <c r="D40" s="35" t="s">
        <v>1033</v>
      </c>
      <c r="E40" s="37" t="s">
        <v>80</v>
      </c>
      <c r="F40" s="38"/>
      <c r="G40" s="38">
        <v>416.4</v>
      </c>
    </row>
    <row r="41" spans="1:7" x14ac:dyDescent="0.25">
      <c r="A41" s="36" t="s">
        <v>1034</v>
      </c>
      <c r="B41" s="36" t="s">
        <v>1035</v>
      </c>
      <c r="C41" s="36" t="s">
        <v>555</v>
      </c>
      <c r="D41" s="57">
        <v>42017</v>
      </c>
      <c r="E41" s="37" t="s">
        <v>53</v>
      </c>
      <c r="F41" s="38">
        <v>168.7</v>
      </c>
      <c r="G41" s="38">
        <v>93.2</v>
      </c>
    </row>
    <row r="42" spans="1:7" ht="89.25" x14ac:dyDescent="0.25">
      <c r="A42" s="35" t="s">
        <v>1036</v>
      </c>
      <c r="B42" s="35" t="s">
        <v>1037</v>
      </c>
      <c r="C42" s="35" t="s">
        <v>89</v>
      </c>
      <c r="D42" s="35" t="s">
        <v>263</v>
      </c>
      <c r="E42" s="37" t="s">
        <v>214</v>
      </c>
      <c r="F42" s="38"/>
      <c r="G42" s="38">
        <v>69.900000000000006</v>
      </c>
    </row>
    <row r="43" spans="1:7" ht="25.5" x14ac:dyDescent="0.25">
      <c r="A43" s="35" t="s">
        <v>1038</v>
      </c>
      <c r="B43" s="35" t="s">
        <v>1039</v>
      </c>
      <c r="C43" s="35" t="s">
        <v>113</v>
      </c>
      <c r="D43" s="35" t="s">
        <v>1040</v>
      </c>
      <c r="E43" s="37" t="s">
        <v>60</v>
      </c>
      <c r="F43" s="38"/>
      <c r="G43" s="38">
        <v>332.5</v>
      </c>
    </row>
    <row r="44" spans="1:7" ht="38.25" x14ac:dyDescent="0.25">
      <c r="A44" s="35" t="s">
        <v>1041</v>
      </c>
      <c r="B44" s="35" t="s">
        <v>1042</v>
      </c>
      <c r="C44" s="35" t="s">
        <v>1043</v>
      </c>
      <c r="D44" s="35" t="s">
        <v>121</v>
      </c>
      <c r="E44" s="37" t="s">
        <v>80</v>
      </c>
      <c r="F44" s="38"/>
      <c r="G44" s="38">
        <v>197.9</v>
      </c>
    </row>
    <row r="45" spans="1:7" x14ac:dyDescent="0.25">
      <c r="A45" s="59" t="s">
        <v>1044</v>
      </c>
      <c r="B45" s="59" t="s">
        <v>1045</v>
      </c>
      <c r="C45" s="59" t="s">
        <v>1046</v>
      </c>
      <c r="D45" s="60">
        <v>41575</v>
      </c>
      <c r="E45" s="37" t="s">
        <v>53</v>
      </c>
      <c r="F45" s="38">
        <v>150</v>
      </c>
      <c r="G45" s="38">
        <v>122.8</v>
      </c>
    </row>
    <row r="46" spans="1:7" ht="25.5" x14ac:dyDescent="0.25">
      <c r="A46" s="36" t="s">
        <v>384</v>
      </c>
      <c r="B46" s="36" t="s">
        <v>385</v>
      </c>
      <c r="C46" s="36" t="s">
        <v>1047</v>
      </c>
      <c r="D46" s="57">
        <v>42634</v>
      </c>
      <c r="E46" s="36" t="s">
        <v>60</v>
      </c>
      <c r="F46" s="38">
        <v>97</v>
      </c>
      <c r="G46" s="38">
        <v>62.7</v>
      </c>
    </row>
    <row r="47" spans="1:7" ht="25.5" x14ac:dyDescent="0.25">
      <c r="A47" s="35" t="s">
        <v>1048</v>
      </c>
      <c r="B47" s="35" t="s">
        <v>1049</v>
      </c>
      <c r="C47" s="35" t="s">
        <v>683</v>
      </c>
      <c r="D47" s="35" t="s">
        <v>1050</v>
      </c>
      <c r="E47" s="37" t="s">
        <v>53</v>
      </c>
      <c r="F47" s="38"/>
      <c r="G47" s="38">
        <v>45.4</v>
      </c>
    </row>
    <row r="48" spans="1:7" x14ac:dyDescent="0.25">
      <c r="A48" s="35" t="s">
        <v>1051</v>
      </c>
      <c r="B48" s="35" t="s">
        <v>381</v>
      </c>
      <c r="C48" s="35" t="s">
        <v>1019</v>
      </c>
      <c r="D48" s="35" t="s">
        <v>85</v>
      </c>
      <c r="E48" s="37" t="s">
        <v>53</v>
      </c>
      <c r="F48" s="38"/>
      <c r="G48" s="38">
        <v>117.4</v>
      </c>
    </row>
    <row r="49" spans="1:7" ht="25.5" x14ac:dyDescent="0.25">
      <c r="A49" s="35" t="s">
        <v>514</v>
      </c>
      <c r="B49" s="35" t="s">
        <v>515</v>
      </c>
      <c r="C49" s="35" t="s">
        <v>1052</v>
      </c>
      <c r="D49" s="35" t="s">
        <v>248</v>
      </c>
      <c r="E49" s="37" t="s">
        <v>60</v>
      </c>
      <c r="F49" s="38"/>
      <c r="G49" s="38">
        <v>98.6</v>
      </c>
    </row>
    <row r="50" spans="1:7" ht="89.25" x14ac:dyDescent="0.25">
      <c r="A50" s="35" t="s">
        <v>609</v>
      </c>
      <c r="B50" s="35" t="s">
        <v>610</v>
      </c>
      <c r="C50" s="35" t="s">
        <v>1053</v>
      </c>
      <c r="D50" s="35" t="s">
        <v>612</v>
      </c>
      <c r="E50" s="37" t="s">
        <v>214</v>
      </c>
      <c r="F50" s="38"/>
      <c r="G50" s="38">
        <v>101.8</v>
      </c>
    </row>
    <row r="51" spans="1:7" x14ac:dyDescent="0.25">
      <c r="A51" s="35" t="s">
        <v>863</v>
      </c>
      <c r="B51" s="35" t="s">
        <v>864</v>
      </c>
      <c r="C51" s="35" t="s">
        <v>1054</v>
      </c>
      <c r="D51" s="35" t="s">
        <v>97</v>
      </c>
      <c r="E51" s="37" t="s">
        <v>53</v>
      </c>
      <c r="F51" s="38"/>
      <c r="G51" s="38">
        <v>62.4</v>
      </c>
    </row>
    <row r="52" spans="1:7" ht="25.5" x14ac:dyDescent="0.25">
      <c r="A52" s="35" t="s">
        <v>1055</v>
      </c>
      <c r="B52" s="35" t="s">
        <v>1056</v>
      </c>
      <c r="C52" s="35" t="s">
        <v>1057</v>
      </c>
      <c r="D52" s="35" t="s">
        <v>1058</v>
      </c>
      <c r="E52" s="37" t="s">
        <v>60</v>
      </c>
      <c r="F52" s="38"/>
      <c r="G52" s="38">
        <v>105.7</v>
      </c>
    </row>
    <row r="53" spans="1:7" x14ac:dyDescent="0.25">
      <c r="A53" s="35" t="s">
        <v>344</v>
      </c>
      <c r="B53" s="35" t="s">
        <v>345</v>
      </c>
      <c r="C53" s="35" t="s">
        <v>1059</v>
      </c>
      <c r="D53" s="35" t="s">
        <v>347</v>
      </c>
      <c r="E53" s="37" t="s">
        <v>53</v>
      </c>
      <c r="F53" s="38"/>
      <c r="G53" s="38">
        <v>83.6</v>
      </c>
    </row>
    <row r="54" spans="1:7" x14ac:dyDescent="0.25">
      <c r="A54" s="35" t="s">
        <v>344</v>
      </c>
      <c r="B54" s="35" t="s">
        <v>345</v>
      </c>
      <c r="C54" s="35" t="s">
        <v>1060</v>
      </c>
      <c r="D54" s="35" t="s">
        <v>347</v>
      </c>
      <c r="E54" s="37" t="s">
        <v>53</v>
      </c>
      <c r="F54" s="38"/>
      <c r="G54" s="38">
        <v>83.5</v>
      </c>
    </row>
    <row r="55" spans="1:7" ht="25.5" x14ac:dyDescent="0.25">
      <c r="A55" s="35" t="s">
        <v>1061</v>
      </c>
      <c r="B55" s="35" t="s">
        <v>1062</v>
      </c>
      <c r="C55" s="35" t="s">
        <v>1063</v>
      </c>
      <c r="D55" s="35" t="s">
        <v>1064</v>
      </c>
      <c r="E55" s="37" t="s">
        <v>60</v>
      </c>
      <c r="F55" s="38"/>
      <c r="G55" s="38">
        <v>41.5</v>
      </c>
    </row>
    <row r="56" spans="1:7" ht="25.5" x14ac:dyDescent="0.25">
      <c r="A56" s="35" t="s">
        <v>1065</v>
      </c>
      <c r="B56" s="35" t="s">
        <v>1066</v>
      </c>
      <c r="C56" s="35" t="s">
        <v>271</v>
      </c>
      <c r="D56" s="35" t="s">
        <v>1067</v>
      </c>
      <c r="E56" s="37" t="s">
        <v>60</v>
      </c>
      <c r="F56" s="38"/>
      <c r="G56" s="38">
        <v>75.099999999999994</v>
      </c>
    </row>
    <row r="57" spans="1:7" x14ac:dyDescent="0.25">
      <c r="A57" s="35"/>
      <c r="B57" s="35"/>
      <c r="C57" s="35"/>
      <c r="D57" s="35"/>
      <c r="E57" s="37"/>
      <c r="F57" s="38"/>
      <c r="G57" s="38"/>
    </row>
    <row r="58" spans="1:7" x14ac:dyDescent="0.25">
      <c r="A58" s="35"/>
      <c r="B58" s="35"/>
      <c r="C58" s="35"/>
      <c r="D58" s="35"/>
      <c r="E58" s="37"/>
      <c r="F58" s="38"/>
      <c r="G58" s="38"/>
    </row>
    <row r="59" spans="1:7" x14ac:dyDescent="0.25">
      <c r="A59" s="35"/>
      <c r="B59" s="35"/>
      <c r="C59" s="35"/>
      <c r="D59" s="35"/>
      <c r="E59" s="37"/>
      <c r="F59" s="38"/>
      <c r="G59" s="38"/>
    </row>
    <row r="60" spans="1:7" x14ac:dyDescent="0.25">
      <c r="A60" s="36"/>
      <c r="B60" s="36"/>
      <c r="C60" s="36"/>
      <c r="D60" s="57"/>
      <c r="E60" s="58"/>
      <c r="F60" s="38"/>
      <c r="G60" s="38"/>
    </row>
    <row r="61" spans="1:7" x14ac:dyDescent="0.25">
      <c r="A61" s="35"/>
      <c r="B61" s="35"/>
      <c r="C61" s="35"/>
      <c r="D61" s="35"/>
      <c r="E61" s="37"/>
      <c r="F61" s="38"/>
      <c r="G61" s="38"/>
    </row>
    <row r="62" spans="1:7" x14ac:dyDescent="0.25">
      <c r="A62" s="35"/>
      <c r="B62" s="35"/>
      <c r="C62" s="35"/>
      <c r="D62" s="35"/>
      <c r="E62" s="58"/>
      <c r="F62" s="38"/>
      <c r="G62" s="38"/>
    </row>
    <row r="63" spans="1:7" x14ac:dyDescent="0.25">
      <c r="A63" s="35"/>
      <c r="B63" s="35"/>
      <c r="C63" s="35"/>
      <c r="D63" s="35"/>
      <c r="E63" s="37"/>
      <c r="F63" s="38"/>
      <c r="G63" s="38"/>
    </row>
    <row r="64" spans="1:7" x14ac:dyDescent="0.25">
      <c r="A64" s="35"/>
      <c r="B64" s="35"/>
      <c r="C64" s="35"/>
      <c r="D64" s="35"/>
      <c r="E64" s="37"/>
      <c r="F64" s="38"/>
      <c r="G64" s="38"/>
    </row>
    <row r="65" spans="1:7" x14ac:dyDescent="0.25">
      <c r="A65" s="35"/>
      <c r="B65" s="35"/>
      <c r="C65" s="35"/>
      <c r="D65" s="35"/>
      <c r="E65" s="37"/>
      <c r="F65" s="38"/>
      <c r="G65" s="38"/>
    </row>
    <row r="66" spans="1:7" x14ac:dyDescent="0.25">
      <c r="A66" s="35"/>
      <c r="B66" s="35"/>
      <c r="C66" s="35"/>
      <c r="D66" s="35"/>
      <c r="E66" s="37"/>
      <c r="F66" s="38"/>
      <c r="G66" s="38"/>
    </row>
    <row r="67" spans="1:7" x14ac:dyDescent="0.25">
      <c r="A67" s="35"/>
      <c r="B67" s="35"/>
      <c r="C67" s="35"/>
      <c r="D67" s="35"/>
      <c r="E67" s="37"/>
      <c r="F67" s="38"/>
      <c r="G67" s="38"/>
    </row>
    <row r="68" spans="1:7" x14ac:dyDescent="0.25">
      <c r="A68" s="35"/>
      <c r="B68" s="35"/>
      <c r="C68" s="35"/>
      <c r="D68" s="35"/>
      <c r="E68" s="37"/>
      <c r="F68" s="38"/>
      <c r="G68" s="38"/>
    </row>
    <row r="69" spans="1:7" x14ac:dyDescent="0.25">
      <c r="A69" s="35"/>
      <c r="B69" s="35"/>
      <c r="C69" s="35"/>
      <c r="D69" s="35"/>
      <c r="E69" s="37"/>
      <c r="F69" s="38"/>
      <c r="G69" s="38"/>
    </row>
    <row r="70" spans="1:7" x14ac:dyDescent="0.25">
      <c r="A70" s="35"/>
      <c r="B70" s="35"/>
      <c r="C70" s="35"/>
      <c r="D70" s="35"/>
      <c r="E70" s="37"/>
      <c r="F70" s="38"/>
      <c r="G70" s="38"/>
    </row>
    <row r="71" spans="1:7" x14ac:dyDescent="0.25">
      <c r="A71" s="35"/>
      <c r="B71" s="35"/>
      <c r="C71" s="35"/>
      <c r="D71" s="35"/>
      <c r="E71" s="37"/>
      <c r="F71" s="38"/>
      <c r="G71" s="38"/>
    </row>
    <row r="72" spans="1:7" x14ac:dyDescent="0.25">
      <c r="A72" s="35"/>
      <c r="B72" s="35"/>
      <c r="C72" s="35"/>
      <c r="D72" s="35"/>
      <c r="E72" s="37"/>
      <c r="F72" s="38"/>
      <c r="G72" s="38"/>
    </row>
    <row r="73" spans="1:7" x14ac:dyDescent="0.25">
      <c r="A73" s="35"/>
      <c r="B73" s="35"/>
      <c r="C73" s="35"/>
      <c r="D73" s="35"/>
      <c r="E73" s="37"/>
      <c r="F73" s="38"/>
      <c r="G73" s="38"/>
    </row>
    <row r="74" spans="1:7" x14ac:dyDescent="0.25">
      <c r="A74" s="35"/>
      <c r="B74" s="35"/>
      <c r="C74" s="35"/>
      <c r="D74" s="35"/>
      <c r="E74" s="37"/>
      <c r="F74" s="38"/>
      <c r="G74" s="38"/>
    </row>
    <row r="75" spans="1:7" x14ac:dyDescent="0.25">
      <c r="A75" s="35"/>
      <c r="B75" s="35"/>
      <c r="C75" s="35"/>
      <c r="D75" s="35"/>
      <c r="E75" s="37"/>
      <c r="F75" s="38"/>
      <c r="G75" s="38"/>
    </row>
    <row r="76" spans="1:7" x14ac:dyDescent="0.25">
      <c r="A76" s="35"/>
      <c r="B76" s="35"/>
      <c r="C76" s="35"/>
      <c r="D76" s="35"/>
      <c r="E76" s="37"/>
      <c r="F76" s="38"/>
      <c r="G76" s="38"/>
    </row>
    <row r="77" spans="1:7" x14ac:dyDescent="0.25">
      <c r="A77" s="35"/>
      <c r="B77" s="35"/>
      <c r="C77" s="35"/>
      <c r="D77" s="35"/>
      <c r="E77" s="37"/>
      <c r="F77" s="38"/>
      <c r="G77" s="38"/>
    </row>
    <row r="78" spans="1:7" x14ac:dyDescent="0.25">
      <c r="A78" s="35"/>
      <c r="B78" s="35"/>
      <c r="C78" s="35"/>
      <c r="D78" s="35"/>
      <c r="E78" s="37"/>
      <c r="F78" s="38"/>
      <c r="G78" s="38"/>
    </row>
    <row r="79" spans="1:7" x14ac:dyDescent="0.25">
      <c r="A79" s="35"/>
      <c r="B79" s="35"/>
      <c r="C79" s="35"/>
      <c r="D79" s="35"/>
      <c r="E79" s="37"/>
      <c r="F79" s="38"/>
      <c r="G79" s="38"/>
    </row>
    <row r="80" spans="1:7" x14ac:dyDescent="0.25">
      <c r="A80" s="35"/>
      <c r="B80" s="35"/>
      <c r="C80" s="35"/>
      <c r="D80" s="35"/>
      <c r="E80" s="37"/>
      <c r="F80" s="38"/>
      <c r="G80" s="38"/>
    </row>
    <row r="81" spans="1:7" x14ac:dyDescent="0.25">
      <c r="A81" s="35"/>
      <c r="B81" s="35"/>
      <c r="C81" s="35"/>
      <c r="D81" s="35"/>
      <c r="E81" s="37"/>
      <c r="F81" s="38"/>
      <c r="G81" s="38"/>
    </row>
    <row r="82" spans="1:7" x14ac:dyDescent="0.25">
      <c r="A82" s="35"/>
      <c r="B82" s="35"/>
      <c r="C82" s="35"/>
      <c r="D82" s="35"/>
      <c r="E82" s="37"/>
      <c r="F82" s="38"/>
      <c r="G82" s="38"/>
    </row>
    <row r="83" spans="1:7" x14ac:dyDescent="0.25">
      <c r="A83" s="35"/>
      <c r="B83" s="35"/>
      <c r="C83" s="35"/>
      <c r="D83" s="35"/>
      <c r="E83" s="37"/>
      <c r="F83" s="38"/>
      <c r="G83" s="38"/>
    </row>
    <row r="84" spans="1:7" x14ac:dyDescent="0.25">
      <c r="A84" s="35"/>
      <c r="B84" s="35"/>
      <c r="C84" s="35"/>
      <c r="D84" s="35"/>
      <c r="E84" s="37"/>
      <c r="F84" s="38"/>
      <c r="G84" s="38"/>
    </row>
    <row r="85" spans="1:7" x14ac:dyDescent="0.25">
      <c r="A85" s="35"/>
      <c r="B85" s="35"/>
      <c r="C85" s="35"/>
      <c r="D85" s="35"/>
      <c r="E85" s="37"/>
      <c r="F85" s="38"/>
      <c r="G85" s="38"/>
    </row>
    <row r="86" spans="1:7" x14ac:dyDescent="0.25">
      <c r="A86" s="35"/>
      <c r="B86" s="35"/>
      <c r="C86" s="35"/>
      <c r="D86" s="35"/>
      <c r="E86" s="37"/>
      <c r="F86" s="38"/>
      <c r="G86" s="38"/>
    </row>
    <row r="87" spans="1:7" x14ac:dyDescent="0.25">
      <c r="A87" s="35"/>
      <c r="B87" s="35"/>
      <c r="C87" s="35"/>
      <c r="D87" s="35"/>
      <c r="E87" s="37"/>
      <c r="F87" s="38"/>
      <c r="G87" s="38"/>
    </row>
    <row r="88" spans="1:7" x14ac:dyDescent="0.25">
      <c r="A88" s="35"/>
      <c r="B88" s="35"/>
      <c r="C88" s="35"/>
      <c r="D88" s="35"/>
      <c r="E88" s="37"/>
      <c r="F88" s="38"/>
      <c r="G88" s="38"/>
    </row>
    <row r="89" spans="1:7" x14ac:dyDescent="0.25">
      <c r="A89" s="35"/>
      <c r="B89" s="35"/>
      <c r="C89" s="35"/>
      <c r="D89" s="35"/>
      <c r="E89" s="37"/>
      <c r="F89" s="38"/>
      <c r="G89" s="38"/>
    </row>
    <row r="90" spans="1:7" x14ac:dyDescent="0.25">
      <c r="A90" s="35"/>
      <c r="B90" s="35"/>
      <c r="C90" s="35"/>
      <c r="D90" s="35"/>
      <c r="E90" s="37"/>
      <c r="F90" s="38"/>
      <c r="G90" s="38"/>
    </row>
    <row r="91" spans="1:7" x14ac:dyDescent="0.25">
      <c r="A91" s="35"/>
      <c r="B91" s="35"/>
      <c r="C91" s="35"/>
      <c r="D91" s="35"/>
      <c r="E91" s="37"/>
      <c r="F91" s="38"/>
      <c r="G91" s="38"/>
    </row>
    <row r="92" spans="1:7" x14ac:dyDescent="0.25">
      <c r="A92" s="35"/>
      <c r="B92" s="35"/>
      <c r="C92" s="35"/>
      <c r="D92" s="35"/>
      <c r="E92" s="37"/>
      <c r="F92" s="38"/>
      <c r="G92" s="38"/>
    </row>
    <row r="93" spans="1:7" x14ac:dyDescent="0.25">
      <c r="A93" s="35"/>
      <c r="B93" s="35"/>
      <c r="C93" s="35"/>
      <c r="D93" s="35"/>
      <c r="E93" s="37"/>
      <c r="F93" s="38"/>
      <c r="G93" s="38"/>
    </row>
    <row r="94" spans="1:7" x14ac:dyDescent="0.25">
      <c r="A94" s="35"/>
      <c r="B94" s="35"/>
      <c r="C94" s="35"/>
      <c r="D94" s="35"/>
      <c r="E94" s="37"/>
      <c r="F94" s="38"/>
      <c r="G94" s="38"/>
    </row>
    <row r="95" spans="1:7" x14ac:dyDescent="0.25">
      <c r="A95" s="35"/>
      <c r="B95" s="35"/>
      <c r="C95" s="35"/>
      <c r="D95" s="35"/>
      <c r="E95" s="37"/>
      <c r="F95" s="38"/>
      <c r="G95" s="38"/>
    </row>
    <row r="96" spans="1:7" x14ac:dyDescent="0.25">
      <c r="A96" s="35"/>
      <c r="B96" s="35"/>
      <c r="C96" s="35"/>
      <c r="D96" s="35"/>
      <c r="E96" s="37"/>
      <c r="F96" s="38"/>
      <c r="G96" s="38"/>
    </row>
    <row r="97" spans="1:7" x14ac:dyDescent="0.25">
      <c r="A97" s="35"/>
      <c r="B97" s="35"/>
      <c r="C97" s="35"/>
      <c r="D97" s="35"/>
      <c r="E97" s="37"/>
      <c r="F97" s="38"/>
      <c r="G97" s="38"/>
    </row>
    <row r="98" spans="1:7" x14ac:dyDescent="0.25">
      <c r="A98" s="35"/>
      <c r="B98" s="35"/>
      <c r="C98" s="35"/>
      <c r="D98" s="35"/>
      <c r="E98" s="37"/>
      <c r="F98" s="38"/>
      <c r="G98" s="38"/>
    </row>
    <row r="99" spans="1:7" x14ac:dyDescent="0.25">
      <c r="A99" s="35"/>
      <c r="B99" s="35"/>
      <c r="C99" s="35"/>
      <c r="D99" s="35"/>
      <c r="E99" s="37"/>
      <c r="F99" s="38"/>
      <c r="G99" s="38"/>
    </row>
    <row r="100" spans="1:7" x14ac:dyDescent="0.25">
      <c r="A100" s="35"/>
      <c r="B100" s="35"/>
      <c r="C100" s="35"/>
      <c r="D100" s="35"/>
      <c r="E100" s="37"/>
      <c r="F100" s="38"/>
      <c r="G100" s="38"/>
    </row>
    <row r="101" spans="1:7" x14ac:dyDescent="0.25">
      <c r="A101" s="35"/>
      <c r="B101" s="35"/>
      <c r="C101" s="35"/>
      <c r="D101" s="35"/>
      <c r="E101" s="37"/>
      <c r="F101" s="38"/>
      <c r="G101" s="38"/>
    </row>
    <row r="102" spans="1:7" x14ac:dyDescent="0.25">
      <c r="A102" s="35"/>
      <c r="B102" s="35"/>
      <c r="C102" s="35"/>
      <c r="D102" s="35"/>
      <c r="E102" s="37"/>
      <c r="F102" s="38"/>
      <c r="G102" s="38"/>
    </row>
    <row r="103" spans="1:7" x14ac:dyDescent="0.25">
      <c r="A103" s="35"/>
      <c r="B103" s="35"/>
      <c r="C103" s="35"/>
      <c r="D103" s="35"/>
      <c r="E103" s="37"/>
      <c r="F103" s="38"/>
      <c r="G103" s="38"/>
    </row>
    <row r="104" spans="1:7" x14ac:dyDescent="0.25">
      <c r="A104" s="35"/>
      <c r="B104" s="35"/>
      <c r="C104" s="35"/>
      <c r="D104" s="35"/>
      <c r="E104" s="37"/>
      <c r="F104" s="38"/>
      <c r="G104" s="38"/>
    </row>
    <row r="105" spans="1:7" x14ac:dyDescent="0.25">
      <c r="A105" s="35"/>
      <c r="B105" s="35"/>
      <c r="C105" s="35"/>
      <c r="D105" s="35"/>
      <c r="E105" s="37"/>
      <c r="F105" s="38"/>
      <c r="G105" s="38"/>
    </row>
    <row r="106" spans="1:7" x14ac:dyDescent="0.25">
      <c r="A106" s="35"/>
      <c r="B106" s="35"/>
      <c r="C106" s="35"/>
      <c r="D106" s="35"/>
      <c r="E106" s="37"/>
      <c r="F106" s="38"/>
      <c r="G106" s="38"/>
    </row>
    <row r="107" spans="1:7" x14ac:dyDescent="0.25">
      <c r="A107" s="35"/>
      <c r="B107" s="35"/>
      <c r="C107" s="35"/>
      <c r="D107" s="35"/>
      <c r="E107" s="37"/>
      <c r="F107" s="38"/>
      <c r="G107" s="38"/>
    </row>
    <row r="108" spans="1:7" x14ac:dyDescent="0.25">
      <c r="A108" s="35"/>
      <c r="B108" s="35"/>
      <c r="C108" s="35"/>
      <c r="D108" s="35"/>
      <c r="E108" s="37"/>
      <c r="F108" s="38"/>
      <c r="G108" s="38"/>
    </row>
    <row r="109" spans="1:7" x14ac:dyDescent="0.25">
      <c r="A109" s="35"/>
      <c r="B109" s="35"/>
      <c r="C109" s="35"/>
      <c r="D109" s="35"/>
      <c r="E109" s="37"/>
      <c r="F109" s="38"/>
      <c r="G109" s="38"/>
    </row>
    <row r="110" spans="1:7" x14ac:dyDescent="0.25">
      <c r="A110" s="35"/>
      <c r="B110" s="35"/>
      <c r="C110" s="35"/>
      <c r="D110" s="35"/>
      <c r="E110" s="37"/>
      <c r="F110" s="38"/>
      <c r="G110" s="38"/>
    </row>
    <row r="111" spans="1:7" x14ac:dyDescent="0.25">
      <c r="A111" s="35"/>
      <c r="B111" s="35"/>
      <c r="C111" s="35"/>
      <c r="D111" s="35"/>
      <c r="E111" s="37"/>
      <c r="F111" s="38"/>
      <c r="G111" s="38"/>
    </row>
    <row r="112" spans="1:7" x14ac:dyDescent="0.25">
      <c r="A112" s="35"/>
      <c r="B112" s="35"/>
      <c r="C112" s="35"/>
      <c r="D112" s="35"/>
      <c r="E112" s="37"/>
      <c r="F112" s="38"/>
      <c r="G112" s="38"/>
    </row>
    <row r="113" spans="1:7" x14ac:dyDescent="0.25">
      <c r="A113" s="35"/>
      <c r="B113" s="35"/>
      <c r="C113" s="35"/>
      <c r="D113" s="35"/>
      <c r="E113" s="37"/>
      <c r="F113" s="38"/>
      <c r="G113" s="38"/>
    </row>
    <row r="114" spans="1:7" x14ac:dyDescent="0.25">
      <c r="A114" s="35"/>
      <c r="B114" s="35"/>
      <c r="C114" s="35"/>
      <c r="D114" s="35"/>
      <c r="E114" s="37"/>
      <c r="F114" s="38"/>
      <c r="G114" s="38"/>
    </row>
    <row r="115" spans="1:7" x14ac:dyDescent="0.25">
      <c r="A115" s="35"/>
      <c r="B115" s="35"/>
      <c r="C115" s="35"/>
      <c r="D115" s="35"/>
      <c r="E115" s="37"/>
      <c r="F115" s="38"/>
      <c r="G115" s="38"/>
    </row>
    <row r="116" spans="1:7" x14ac:dyDescent="0.25">
      <c r="A116" s="35"/>
      <c r="B116" s="35"/>
      <c r="C116" s="35"/>
      <c r="D116" s="35"/>
      <c r="E116" s="37"/>
      <c r="F116" s="38"/>
      <c r="G116" s="38"/>
    </row>
    <row r="117" spans="1:7" x14ac:dyDescent="0.25">
      <c r="A117" s="35"/>
      <c r="B117" s="35"/>
      <c r="C117" s="35"/>
      <c r="D117" s="35"/>
      <c r="E117" s="37"/>
      <c r="F117" s="38"/>
      <c r="G117" s="38"/>
    </row>
    <row r="118" spans="1:7" x14ac:dyDescent="0.25">
      <c r="A118" s="35"/>
      <c r="B118" s="35"/>
      <c r="C118" s="35"/>
      <c r="D118" s="35"/>
      <c r="E118" s="37"/>
      <c r="F118" s="38"/>
      <c r="G118" s="38"/>
    </row>
    <row r="119" spans="1:7" x14ac:dyDescent="0.25">
      <c r="A119" s="35"/>
      <c r="B119" s="35"/>
      <c r="C119" s="35"/>
      <c r="D119" s="35"/>
      <c r="E119" s="37"/>
      <c r="F119" s="38"/>
      <c r="G119" s="38"/>
    </row>
    <row r="120" spans="1:7" x14ac:dyDescent="0.25">
      <c r="A120" s="35"/>
      <c r="B120" s="35"/>
      <c r="C120" s="35"/>
      <c r="D120" s="35"/>
      <c r="E120" s="37"/>
      <c r="F120" s="38"/>
      <c r="G120" s="38"/>
    </row>
    <row r="121" spans="1:7" x14ac:dyDescent="0.25">
      <c r="A121" s="35"/>
      <c r="B121" s="35"/>
      <c r="C121" s="35"/>
      <c r="D121" s="35"/>
      <c r="E121" s="37"/>
      <c r="F121" s="38"/>
      <c r="G121" s="38"/>
    </row>
    <row r="122" spans="1:7" x14ac:dyDescent="0.25">
      <c r="A122" s="35"/>
      <c r="B122" s="35"/>
      <c r="C122" s="35"/>
      <c r="D122" s="35"/>
      <c r="E122" s="37"/>
      <c r="F122" s="38"/>
      <c r="G122" s="38"/>
    </row>
    <row r="123" spans="1:7" x14ac:dyDescent="0.25">
      <c r="A123" s="35"/>
      <c r="B123" s="35"/>
      <c r="C123" s="35"/>
      <c r="D123" s="35"/>
      <c r="E123" s="37"/>
      <c r="F123" s="38"/>
      <c r="G123" s="38"/>
    </row>
    <row r="124" spans="1:7" x14ac:dyDescent="0.25">
      <c r="A124" s="35"/>
      <c r="B124" s="35"/>
      <c r="C124" s="35"/>
      <c r="D124" s="35"/>
      <c r="E124" s="37"/>
      <c r="F124" s="38"/>
      <c r="G124" s="38"/>
    </row>
    <row r="125" spans="1:7" x14ac:dyDescent="0.25">
      <c r="A125" s="35"/>
      <c r="B125" s="35"/>
      <c r="C125" s="35"/>
      <c r="D125" s="35"/>
      <c r="E125" s="37"/>
      <c r="F125" s="38"/>
      <c r="G125" s="38"/>
    </row>
    <row r="126" spans="1:7" x14ac:dyDescent="0.25">
      <c r="A126" s="35"/>
      <c r="B126" s="35"/>
      <c r="C126" s="35"/>
      <c r="D126" s="35"/>
      <c r="E126" s="37"/>
      <c r="F126" s="38"/>
      <c r="G126" s="38"/>
    </row>
    <row r="127" spans="1:7" x14ac:dyDescent="0.25">
      <c r="A127" s="35"/>
      <c r="B127" s="35"/>
      <c r="C127" s="35"/>
      <c r="D127" s="35"/>
      <c r="E127" s="37"/>
      <c r="F127" s="38"/>
      <c r="G127" s="38"/>
    </row>
    <row r="128" spans="1:7" x14ac:dyDescent="0.25">
      <c r="A128" s="35"/>
      <c r="B128" s="35"/>
      <c r="C128" s="35"/>
      <c r="D128" s="35"/>
      <c r="E128" s="37"/>
      <c r="F128" s="38"/>
      <c r="G128" s="38"/>
    </row>
    <row r="129" spans="1:7" x14ac:dyDescent="0.25">
      <c r="A129" s="35"/>
      <c r="B129" s="35"/>
      <c r="C129" s="35"/>
      <c r="D129" s="35"/>
      <c r="E129" s="37"/>
      <c r="F129" s="38"/>
      <c r="G129" s="38"/>
    </row>
    <row r="130" spans="1:7" x14ac:dyDescent="0.25">
      <c r="A130" s="35"/>
      <c r="B130" s="35"/>
      <c r="C130" s="35"/>
      <c r="D130" s="35"/>
      <c r="E130" s="37"/>
      <c r="F130" s="38"/>
      <c r="G130" s="38"/>
    </row>
    <row r="131" spans="1:7" x14ac:dyDescent="0.25">
      <c r="A131" s="35"/>
      <c r="B131" s="35"/>
      <c r="C131" s="35"/>
      <c r="D131" s="35"/>
      <c r="E131" s="37"/>
      <c r="F131" s="38"/>
      <c r="G131" s="38"/>
    </row>
    <row r="132" spans="1:7" x14ac:dyDescent="0.25">
      <c r="A132" s="35"/>
      <c r="B132" s="35"/>
      <c r="C132" s="35"/>
      <c r="D132" s="35"/>
      <c r="E132" s="37"/>
      <c r="F132" s="38"/>
      <c r="G132" s="38"/>
    </row>
    <row r="133" spans="1:7" x14ac:dyDescent="0.25">
      <c r="A133" s="35"/>
      <c r="B133" s="35"/>
      <c r="C133" s="35"/>
      <c r="D133" s="35"/>
      <c r="E133" s="37"/>
      <c r="F133" s="38"/>
      <c r="G133" s="38"/>
    </row>
    <row r="134" spans="1:7" x14ac:dyDescent="0.25">
      <c r="A134" s="35"/>
      <c r="B134" s="35"/>
      <c r="C134" s="35"/>
      <c r="D134" s="35"/>
      <c r="E134" s="37"/>
      <c r="F134" s="38"/>
      <c r="G134" s="45"/>
    </row>
    <row r="135" spans="1:7" x14ac:dyDescent="0.25">
      <c r="A135" s="35"/>
      <c r="B135" s="35"/>
      <c r="C135" s="35"/>
      <c r="D135" s="35"/>
      <c r="E135" s="37"/>
      <c r="F135" s="38"/>
      <c r="G135" s="45"/>
    </row>
    <row r="136" spans="1:7" x14ac:dyDescent="0.25">
      <c r="A136" s="35"/>
      <c r="B136" s="35"/>
      <c r="C136" s="35"/>
      <c r="D136" s="35"/>
      <c r="E136" s="37"/>
      <c r="F136" s="38"/>
      <c r="G136" s="45"/>
    </row>
    <row r="137" spans="1:7" x14ac:dyDescent="0.25">
      <c r="A137" s="35"/>
      <c r="B137" s="35"/>
      <c r="C137" s="35"/>
      <c r="D137" s="35"/>
      <c r="E137" s="37"/>
      <c r="F137" s="38"/>
      <c r="G137" s="45"/>
    </row>
    <row r="138" spans="1:7" x14ac:dyDescent="0.25">
      <c r="A138" s="35"/>
      <c r="B138" s="35"/>
      <c r="C138" s="35"/>
      <c r="D138" s="35"/>
      <c r="E138" s="37"/>
      <c r="F138" s="38"/>
      <c r="G138" s="38"/>
    </row>
    <row r="139" spans="1:7" x14ac:dyDescent="0.25">
      <c r="A139" s="35"/>
      <c r="B139" s="35"/>
      <c r="C139" s="35"/>
      <c r="D139" s="35"/>
      <c r="E139" s="37"/>
      <c r="F139" s="38"/>
      <c r="G139" s="38"/>
    </row>
    <row r="140" spans="1:7" x14ac:dyDescent="0.25">
      <c r="A140" s="35"/>
      <c r="B140" s="35"/>
      <c r="C140" s="35"/>
      <c r="D140" s="35"/>
      <c r="E140" s="37"/>
      <c r="F140" s="38"/>
      <c r="G140" s="38"/>
    </row>
    <row r="141" spans="1:7" x14ac:dyDescent="0.25">
      <c r="A141" s="35"/>
      <c r="B141" s="35"/>
      <c r="C141" s="35"/>
      <c r="D141" s="35"/>
      <c r="E141" s="37"/>
      <c r="F141" s="38"/>
      <c r="G141" s="38"/>
    </row>
    <row r="142" spans="1:7" x14ac:dyDescent="0.25">
      <c r="A142" s="35"/>
      <c r="B142" s="35"/>
      <c r="C142" s="35"/>
      <c r="D142" s="35"/>
      <c r="E142" s="37"/>
      <c r="F142" s="38"/>
      <c r="G142" s="38"/>
    </row>
    <row r="143" spans="1:7" x14ac:dyDescent="0.25">
      <c r="A143" s="35"/>
      <c r="B143" s="35"/>
      <c r="C143" s="35"/>
      <c r="D143" s="35"/>
      <c r="E143" s="37"/>
      <c r="F143" s="38"/>
      <c r="G143" s="38"/>
    </row>
    <row r="144" spans="1:7" x14ac:dyDescent="0.25">
      <c r="A144" s="35"/>
      <c r="B144" s="35"/>
      <c r="C144" s="35"/>
      <c r="D144" s="35"/>
      <c r="E144" s="37"/>
      <c r="F144" s="38"/>
      <c r="G144" s="38"/>
    </row>
    <row r="145" spans="1:7" x14ac:dyDescent="0.25">
      <c r="A145" s="35"/>
      <c r="B145" s="35"/>
      <c r="C145" s="35"/>
      <c r="D145" s="35"/>
      <c r="E145" s="37"/>
      <c r="F145" s="38"/>
      <c r="G145" s="38"/>
    </row>
    <row r="146" spans="1:7" x14ac:dyDescent="0.25">
      <c r="A146" s="35"/>
      <c r="B146" s="35"/>
      <c r="C146" s="35"/>
      <c r="D146" s="35"/>
      <c r="E146" s="37"/>
      <c r="F146" s="38"/>
      <c r="G146" s="38"/>
    </row>
    <row r="147" spans="1:7" x14ac:dyDescent="0.25">
      <c r="A147" s="35"/>
      <c r="B147" s="35"/>
      <c r="C147" s="35"/>
      <c r="D147" s="35"/>
      <c r="E147" s="37"/>
      <c r="F147" s="38"/>
      <c r="G147" s="38"/>
    </row>
    <row r="148" spans="1:7" x14ac:dyDescent="0.25">
      <c r="A148" s="35"/>
      <c r="B148" s="35"/>
      <c r="C148" s="35"/>
      <c r="D148" s="35"/>
      <c r="E148" s="37"/>
      <c r="F148" s="38"/>
      <c r="G148" s="38"/>
    </row>
    <row r="149" spans="1:7" x14ac:dyDescent="0.25">
      <c r="A149" s="35"/>
      <c r="B149" s="35"/>
      <c r="C149" s="35"/>
      <c r="D149" s="35"/>
      <c r="E149" s="37"/>
      <c r="F149" s="38"/>
      <c r="G149" s="38"/>
    </row>
    <row r="150" spans="1:7" x14ac:dyDescent="0.25">
      <c r="A150" s="35"/>
      <c r="B150" s="35"/>
      <c r="C150" s="35"/>
      <c r="D150" s="35"/>
      <c r="E150" s="37"/>
      <c r="F150" s="38"/>
      <c r="G150" s="38"/>
    </row>
    <row r="151" spans="1:7" x14ac:dyDescent="0.25">
      <c r="A151" s="35"/>
      <c r="B151" s="35"/>
      <c r="C151" s="35"/>
      <c r="D151" s="35"/>
      <c r="E151" s="37"/>
      <c r="F151" s="38"/>
      <c r="G151" s="38"/>
    </row>
    <row r="152" spans="1:7" x14ac:dyDescent="0.25">
      <c r="A152" s="35"/>
      <c r="B152" s="35"/>
      <c r="C152" s="35"/>
      <c r="D152" s="35"/>
      <c r="E152" s="37"/>
      <c r="F152" s="38"/>
      <c r="G152" s="38"/>
    </row>
    <row r="153" spans="1:7" x14ac:dyDescent="0.25">
      <c r="A153" s="35"/>
      <c r="B153" s="35"/>
      <c r="C153" s="35"/>
      <c r="D153" s="35"/>
      <c r="E153" s="37"/>
      <c r="F153" s="38"/>
      <c r="G153" s="38"/>
    </row>
    <row r="154" spans="1:7" x14ac:dyDescent="0.25">
      <c r="A154" s="35"/>
      <c r="B154" s="35"/>
      <c r="C154" s="35"/>
      <c r="D154" s="35"/>
      <c r="E154" s="37"/>
      <c r="F154" s="38"/>
      <c r="G154" s="38"/>
    </row>
    <row r="155" spans="1:7" x14ac:dyDescent="0.25">
      <c r="A155" s="35"/>
      <c r="B155" s="35"/>
      <c r="C155" s="35"/>
      <c r="D155" s="35"/>
      <c r="E155" s="37"/>
      <c r="F155" s="38"/>
      <c r="G155" s="38"/>
    </row>
    <row r="156" spans="1:7" x14ac:dyDescent="0.25">
      <c r="A156" s="35"/>
      <c r="B156" s="35"/>
      <c r="C156" s="35"/>
      <c r="D156" s="35"/>
      <c r="E156" s="37"/>
      <c r="F156" s="38"/>
      <c r="G156" s="38"/>
    </row>
    <row r="157" spans="1:7" x14ac:dyDescent="0.25">
      <c r="A157" s="35"/>
      <c r="B157" s="35"/>
      <c r="C157" s="35"/>
      <c r="D157" s="35"/>
      <c r="E157" s="37"/>
      <c r="F157" s="38"/>
      <c r="G157" s="38"/>
    </row>
    <row r="158" spans="1:7" x14ac:dyDescent="0.25">
      <c r="A158" s="35"/>
      <c r="B158" s="35"/>
      <c r="C158" s="35"/>
      <c r="D158" s="35"/>
      <c r="E158" s="37"/>
      <c r="F158" s="38"/>
      <c r="G158" s="38"/>
    </row>
    <row r="159" spans="1:7" x14ac:dyDescent="0.25">
      <c r="A159" s="35"/>
      <c r="B159" s="35"/>
      <c r="C159" s="35"/>
      <c r="D159" s="35"/>
      <c r="E159" s="37"/>
      <c r="F159" s="38"/>
      <c r="G159" s="38"/>
    </row>
    <row r="160" spans="1:7" x14ac:dyDescent="0.25">
      <c r="A160" s="35"/>
      <c r="B160" s="35"/>
      <c r="C160" s="35"/>
      <c r="D160" s="35"/>
      <c r="E160" s="37"/>
      <c r="F160" s="38"/>
      <c r="G160" s="38"/>
    </row>
    <row r="161" spans="1:7" x14ac:dyDescent="0.25">
      <c r="A161" s="35"/>
      <c r="B161" s="35"/>
      <c r="C161" s="35"/>
      <c r="D161" s="35"/>
      <c r="E161" s="37"/>
      <c r="F161" s="38"/>
      <c r="G161" s="38"/>
    </row>
    <row r="162" spans="1:7" x14ac:dyDescent="0.25">
      <c r="A162" s="35"/>
      <c r="B162" s="35"/>
      <c r="C162" s="35"/>
      <c r="D162" s="35"/>
      <c r="E162" s="37"/>
      <c r="F162" s="38"/>
      <c r="G162" s="38"/>
    </row>
    <row r="163" spans="1:7" x14ac:dyDescent="0.25">
      <c r="A163" s="35"/>
      <c r="B163" s="35"/>
      <c r="C163" s="35"/>
      <c r="D163" s="35"/>
      <c r="E163" s="37"/>
      <c r="F163" s="38"/>
      <c r="G163" s="38"/>
    </row>
    <row r="164" spans="1:7" x14ac:dyDescent="0.25">
      <c r="A164" s="35"/>
      <c r="B164" s="35"/>
      <c r="C164" s="35"/>
      <c r="D164" s="35"/>
      <c r="E164" s="37"/>
      <c r="F164" s="38"/>
      <c r="G164" s="38"/>
    </row>
    <row r="165" spans="1:7" x14ac:dyDescent="0.25">
      <c r="A165" s="35"/>
      <c r="B165" s="35"/>
      <c r="C165" s="35"/>
      <c r="D165" s="35"/>
      <c r="E165" s="37"/>
      <c r="F165" s="38"/>
      <c r="G165" s="38"/>
    </row>
    <row r="166" spans="1:7" x14ac:dyDescent="0.25">
      <c r="A166" s="35"/>
      <c r="B166" s="35"/>
      <c r="C166" s="35"/>
      <c r="D166" s="35"/>
      <c r="E166" s="37"/>
      <c r="F166" s="38"/>
      <c r="G166" s="38"/>
    </row>
    <row r="167" spans="1:7" x14ac:dyDescent="0.25">
      <c r="A167" s="35"/>
      <c r="B167" s="35"/>
      <c r="C167" s="35"/>
      <c r="D167" s="35"/>
      <c r="E167" s="37"/>
      <c r="F167" s="38"/>
      <c r="G167" s="38"/>
    </row>
    <row r="168" spans="1:7" x14ac:dyDescent="0.25">
      <c r="A168" s="35"/>
      <c r="B168" s="35"/>
      <c r="C168" s="35"/>
      <c r="D168" s="35"/>
      <c r="E168" s="37"/>
      <c r="F168" s="38"/>
      <c r="G168" s="38"/>
    </row>
    <row r="169" spans="1:7" x14ac:dyDescent="0.25">
      <c r="A169" s="35"/>
      <c r="B169" s="35"/>
      <c r="C169" s="35"/>
      <c r="D169" s="35"/>
      <c r="E169" s="37"/>
      <c r="F169" s="38"/>
      <c r="G169" s="38"/>
    </row>
    <row r="170" spans="1:7" x14ac:dyDescent="0.25">
      <c r="A170" s="35"/>
      <c r="B170" s="35"/>
      <c r="C170" s="35"/>
      <c r="D170" s="35"/>
      <c r="E170" s="37"/>
      <c r="F170" s="38"/>
      <c r="G170" s="38"/>
    </row>
    <row r="171" spans="1:7" x14ac:dyDescent="0.25">
      <c r="A171" s="35"/>
      <c r="B171" s="35"/>
      <c r="C171" s="35"/>
      <c r="D171" s="35"/>
      <c r="E171" s="37"/>
      <c r="F171" s="38"/>
      <c r="G171" s="38"/>
    </row>
    <row r="172" spans="1:7" x14ac:dyDescent="0.25">
      <c r="A172" s="35"/>
      <c r="B172" s="35"/>
      <c r="C172" s="35"/>
      <c r="D172" s="35"/>
      <c r="E172" s="37"/>
      <c r="F172" s="38"/>
      <c r="G172" s="38"/>
    </row>
    <row r="173" spans="1:7" x14ac:dyDescent="0.25">
      <c r="A173" s="35"/>
      <c r="B173" s="35"/>
      <c r="C173" s="35"/>
      <c r="D173" s="35"/>
      <c r="E173" s="37"/>
      <c r="F173" s="38"/>
      <c r="G173" s="38"/>
    </row>
    <row r="174" spans="1:7" x14ac:dyDescent="0.25">
      <c r="A174" s="35"/>
      <c r="B174" s="35"/>
      <c r="C174" s="35"/>
      <c r="D174" s="35"/>
      <c r="E174" s="37"/>
      <c r="F174" s="38"/>
      <c r="G174" s="38"/>
    </row>
    <row r="175" spans="1:7" x14ac:dyDescent="0.25">
      <c r="A175" s="35"/>
      <c r="B175" s="35"/>
      <c r="C175" s="35"/>
      <c r="D175" s="35"/>
      <c r="E175" s="37"/>
      <c r="F175" s="38"/>
      <c r="G175" s="38"/>
    </row>
    <row r="176" spans="1:7" x14ac:dyDescent="0.25">
      <c r="A176" s="35"/>
      <c r="B176" s="35"/>
      <c r="C176" s="35"/>
      <c r="D176" s="35"/>
      <c r="E176" s="37"/>
      <c r="F176" s="38"/>
      <c r="G176" s="38"/>
    </row>
    <row r="177" spans="1:7" x14ac:dyDescent="0.25">
      <c r="A177" s="35"/>
      <c r="B177" s="35"/>
      <c r="C177" s="35"/>
      <c r="D177" s="35"/>
      <c r="E177" s="37"/>
      <c r="F177" s="38"/>
      <c r="G177" s="38"/>
    </row>
    <row r="178" spans="1:7" x14ac:dyDescent="0.25">
      <c r="A178" s="35"/>
      <c r="B178" s="35"/>
      <c r="C178" s="35"/>
      <c r="D178" s="35"/>
      <c r="E178" s="37"/>
      <c r="F178" s="38"/>
      <c r="G178" s="38"/>
    </row>
    <row r="179" spans="1:7" x14ac:dyDescent="0.25">
      <c r="A179" s="35"/>
      <c r="B179" s="35"/>
      <c r="C179" s="35"/>
      <c r="D179" s="35"/>
      <c r="E179" s="37"/>
      <c r="F179" s="38"/>
      <c r="G179" s="38"/>
    </row>
    <row r="180" spans="1:7" x14ac:dyDescent="0.25">
      <c r="A180" s="35"/>
      <c r="B180" s="35"/>
      <c r="C180" s="35"/>
      <c r="D180" s="35"/>
      <c r="E180" s="37"/>
      <c r="F180" s="38"/>
      <c r="G180" s="38"/>
    </row>
    <row r="181" spans="1:7" x14ac:dyDescent="0.25">
      <c r="A181" s="35"/>
      <c r="B181" s="35"/>
      <c r="C181" s="35"/>
      <c r="D181" s="35"/>
      <c r="E181" s="37"/>
      <c r="F181" s="38"/>
      <c r="G181" s="38"/>
    </row>
    <row r="182" spans="1:7" x14ac:dyDescent="0.25">
      <c r="A182" s="35"/>
      <c r="B182" s="35"/>
      <c r="C182" s="35"/>
      <c r="D182" s="35"/>
      <c r="E182" s="37"/>
      <c r="F182" s="38"/>
      <c r="G182" s="38"/>
    </row>
    <row r="183" spans="1:7" x14ac:dyDescent="0.25">
      <c r="A183" s="35"/>
      <c r="B183" s="35"/>
      <c r="C183" s="35"/>
      <c r="D183" s="35"/>
      <c r="E183" s="37"/>
      <c r="F183" s="38"/>
      <c r="G183" s="38"/>
    </row>
    <row r="184" spans="1:7" x14ac:dyDescent="0.25">
      <c r="A184" s="35"/>
      <c r="B184" s="35"/>
      <c r="C184" s="35"/>
      <c r="D184" s="35"/>
      <c r="E184" s="37"/>
      <c r="F184" s="38"/>
      <c r="G184" s="38"/>
    </row>
    <row r="185" spans="1:7" x14ac:dyDescent="0.25">
      <c r="A185" s="35"/>
      <c r="B185" s="35"/>
      <c r="C185" s="35"/>
      <c r="D185" s="35"/>
      <c r="E185" s="37"/>
      <c r="F185" s="38"/>
      <c r="G185" s="38"/>
    </row>
    <row r="186" spans="1:7" x14ac:dyDescent="0.25">
      <c r="A186" s="35"/>
      <c r="B186" s="35"/>
      <c r="C186" s="35"/>
      <c r="D186" s="35"/>
      <c r="E186" s="37"/>
      <c r="F186" s="38"/>
      <c r="G186" s="38"/>
    </row>
    <row r="187" spans="1:7" x14ac:dyDescent="0.25">
      <c r="A187" s="35"/>
      <c r="B187" s="35"/>
      <c r="C187" s="35"/>
      <c r="D187" s="35"/>
      <c r="E187" s="37"/>
      <c r="F187" s="38"/>
      <c r="G187" s="38"/>
    </row>
    <row r="188" spans="1:7" x14ac:dyDescent="0.25">
      <c r="A188" s="35"/>
      <c r="B188" s="35"/>
      <c r="C188" s="35"/>
      <c r="D188" s="35"/>
      <c r="E188" s="37"/>
      <c r="F188" s="38"/>
      <c r="G188" s="38"/>
    </row>
    <row r="189" spans="1:7" x14ac:dyDescent="0.25">
      <c r="A189" s="35"/>
      <c r="B189" s="35"/>
      <c r="C189" s="35"/>
      <c r="D189" s="35"/>
      <c r="E189" s="37"/>
      <c r="F189" s="38"/>
      <c r="G189" s="38"/>
    </row>
    <row r="190" spans="1:7" x14ac:dyDescent="0.25">
      <c r="A190" s="35"/>
      <c r="B190" s="35"/>
      <c r="C190" s="35"/>
      <c r="D190" s="35"/>
      <c r="E190" s="37"/>
      <c r="F190" s="38"/>
      <c r="G190" s="38"/>
    </row>
    <row r="191" spans="1:7" x14ac:dyDescent="0.25">
      <c r="A191" s="35"/>
      <c r="B191" s="35"/>
      <c r="C191" s="35"/>
      <c r="D191" s="35"/>
      <c r="E191" s="37"/>
      <c r="F191" s="38"/>
      <c r="G191" s="38"/>
    </row>
    <row r="192" spans="1:7" x14ac:dyDescent="0.25">
      <c r="A192" s="35"/>
      <c r="B192" s="35"/>
      <c r="C192" s="35"/>
      <c r="D192" s="35"/>
      <c r="E192" s="37"/>
      <c r="F192" s="38"/>
      <c r="G192" s="38"/>
    </row>
    <row r="193" spans="1:7" x14ac:dyDescent="0.25">
      <c r="A193" s="35"/>
      <c r="B193" s="35"/>
      <c r="C193" s="35"/>
      <c r="D193" s="35"/>
      <c r="E193" s="37"/>
      <c r="F193" s="38"/>
      <c r="G193" s="38"/>
    </row>
    <row r="194" spans="1:7" x14ac:dyDescent="0.25">
      <c r="A194" s="35"/>
      <c r="B194" s="35"/>
      <c r="C194" s="35"/>
      <c r="D194" s="35"/>
      <c r="E194" s="37"/>
      <c r="F194" s="38"/>
      <c r="G194" s="38"/>
    </row>
    <row r="195" spans="1:7" x14ac:dyDescent="0.25">
      <c r="A195" s="35"/>
      <c r="B195" s="35"/>
      <c r="C195" s="35"/>
      <c r="D195" s="35"/>
      <c r="E195" s="37"/>
      <c r="F195" s="38"/>
      <c r="G195" s="38"/>
    </row>
    <row r="196" spans="1:7" x14ac:dyDescent="0.25">
      <c r="A196" s="35"/>
      <c r="B196" s="35"/>
      <c r="C196" s="35"/>
      <c r="D196" s="35"/>
      <c r="E196" s="37"/>
      <c r="F196" s="38"/>
      <c r="G196" s="38"/>
    </row>
    <row r="197" spans="1:7" x14ac:dyDescent="0.25">
      <c r="A197" s="35"/>
      <c r="B197" s="35"/>
      <c r="C197" s="35"/>
      <c r="D197" s="35"/>
      <c r="E197" s="37"/>
      <c r="F197" s="38"/>
      <c r="G197" s="38"/>
    </row>
    <row r="198" spans="1:7" x14ac:dyDescent="0.25">
      <c r="A198" s="35"/>
      <c r="B198" s="35"/>
      <c r="C198" s="35"/>
      <c r="D198" s="35"/>
      <c r="E198" s="37"/>
      <c r="F198" s="38"/>
      <c r="G198" s="38"/>
    </row>
    <row r="199" spans="1:7" x14ac:dyDescent="0.25">
      <c r="A199" s="35"/>
      <c r="B199" s="35"/>
      <c r="C199" s="35"/>
      <c r="D199" s="35"/>
      <c r="E199" s="37"/>
      <c r="F199" s="38"/>
      <c r="G199" s="38"/>
    </row>
    <row r="200" spans="1:7" x14ac:dyDescent="0.25">
      <c r="A200" s="35"/>
      <c r="B200" s="35"/>
      <c r="C200" s="35"/>
      <c r="D200" s="35"/>
      <c r="E200" s="37"/>
      <c r="F200" s="38"/>
      <c r="G200" s="38"/>
    </row>
    <row r="201" spans="1:7" x14ac:dyDescent="0.25">
      <c r="A201" s="35"/>
      <c r="B201" s="35"/>
      <c r="C201" s="35"/>
      <c r="D201" s="35"/>
      <c r="E201" s="37"/>
      <c r="F201" s="38"/>
      <c r="G201" s="38"/>
    </row>
    <row r="202" spans="1:7" x14ac:dyDescent="0.25">
      <c r="A202" s="35"/>
      <c r="B202" s="35"/>
      <c r="C202" s="35"/>
      <c r="D202" s="35"/>
      <c r="E202" s="37"/>
      <c r="F202" s="38"/>
      <c r="G202" s="38"/>
    </row>
    <row r="203" spans="1:7" x14ac:dyDescent="0.25">
      <c r="A203" s="35"/>
      <c r="B203" s="35"/>
      <c r="C203" s="35"/>
      <c r="D203" s="35"/>
      <c r="E203" s="37"/>
      <c r="F203" s="38"/>
      <c r="G203" s="38"/>
    </row>
    <row r="204" spans="1:7" x14ac:dyDescent="0.25">
      <c r="A204" s="35"/>
      <c r="B204" s="35"/>
      <c r="C204" s="35"/>
      <c r="D204" s="35"/>
      <c r="E204" s="37"/>
      <c r="F204" s="38"/>
      <c r="G204" s="38"/>
    </row>
    <row r="205" spans="1:7" x14ac:dyDescent="0.25">
      <c r="A205" s="35"/>
      <c r="B205" s="35"/>
      <c r="C205" s="35"/>
      <c r="D205" s="35"/>
      <c r="E205" s="37"/>
      <c r="F205" s="38"/>
      <c r="G205" s="38"/>
    </row>
    <row r="206" spans="1:7" x14ac:dyDescent="0.25">
      <c r="A206" s="35"/>
      <c r="B206" s="35"/>
      <c r="C206" s="35"/>
      <c r="D206" s="35"/>
      <c r="E206" s="37"/>
      <c r="F206" s="38"/>
      <c r="G206" s="38"/>
    </row>
    <row r="207" spans="1:7" x14ac:dyDescent="0.25">
      <c r="A207" s="35"/>
      <c r="B207" s="35"/>
      <c r="C207" s="35"/>
      <c r="D207" s="35"/>
      <c r="E207" s="37"/>
      <c r="F207" s="38"/>
      <c r="G207" s="38"/>
    </row>
    <row r="208" spans="1:7" x14ac:dyDescent="0.25">
      <c r="A208" s="35"/>
      <c r="B208" s="35"/>
      <c r="C208" s="35"/>
      <c r="D208" s="35"/>
      <c r="E208" s="37"/>
      <c r="F208" s="38"/>
      <c r="G208" s="38"/>
    </row>
    <row r="209" spans="1:7" x14ac:dyDescent="0.25">
      <c r="A209" s="35"/>
      <c r="B209" s="35"/>
      <c r="C209" s="35"/>
      <c r="D209" s="35"/>
      <c r="E209" s="37"/>
      <c r="F209" s="38"/>
      <c r="G209" s="38"/>
    </row>
    <row r="210" spans="1:7" x14ac:dyDescent="0.25">
      <c r="A210" s="35"/>
      <c r="B210" s="35"/>
      <c r="C210" s="35"/>
      <c r="D210" s="35"/>
      <c r="E210" s="37"/>
      <c r="F210" s="38"/>
      <c r="G210" s="38"/>
    </row>
    <row r="211" spans="1:7" x14ac:dyDescent="0.25">
      <c r="A211" s="35"/>
      <c r="B211" s="35"/>
      <c r="C211" s="35"/>
      <c r="D211" s="35"/>
      <c r="E211" s="37"/>
      <c r="F211" s="38"/>
      <c r="G211" s="38"/>
    </row>
    <row r="212" spans="1:7" x14ac:dyDescent="0.25">
      <c r="A212" s="35"/>
      <c r="B212" s="35"/>
      <c r="C212" s="35"/>
      <c r="D212" s="35"/>
      <c r="E212" s="37"/>
      <c r="F212" s="38"/>
      <c r="G212" s="38"/>
    </row>
    <row r="213" spans="1:7" x14ac:dyDescent="0.25">
      <c r="A213" s="35"/>
      <c r="B213" s="35"/>
      <c r="C213" s="35"/>
      <c r="D213" s="35"/>
      <c r="E213" s="37"/>
      <c r="F213" s="38"/>
      <c r="G213" s="38"/>
    </row>
    <row r="214" spans="1:7" x14ac:dyDescent="0.25">
      <c r="A214" s="35"/>
      <c r="B214" s="35"/>
      <c r="C214" s="35"/>
      <c r="D214" s="35"/>
      <c r="E214" s="37"/>
      <c r="F214" s="38"/>
      <c r="G214" s="38"/>
    </row>
    <row r="215" spans="1:7" x14ac:dyDescent="0.25">
      <c r="A215" s="35"/>
      <c r="B215" s="35"/>
      <c r="C215" s="35"/>
      <c r="D215" s="35"/>
      <c r="E215" s="37"/>
      <c r="F215" s="38"/>
      <c r="G215" s="38"/>
    </row>
    <row r="216" spans="1:7" x14ac:dyDescent="0.25">
      <c r="A216" s="35"/>
      <c r="B216" s="35"/>
      <c r="C216" s="35"/>
      <c r="D216" s="35"/>
      <c r="E216" s="37"/>
      <c r="F216" s="38"/>
      <c r="G216" s="38"/>
    </row>
    <row r="217" spans="1:7" x14ac:dyDescent="0.25">
      <c r="A217" s="35"/>
      <c r="B217" s="35"/>
      <c r="C217" s="35"/>
      <c r="D217" s="35"/>
      <c r="E217" s="37"/>
      <c r="F217" s="38"/>
      <c r="G217" s="38"/>
    </row>
    <row r="218" spans="1:7" x14ac:dyDescent="0.25">
      <c r="A218" s="35"/>
      <c r="B218" s="35"/>
      <c r="C218" s="35"/>
      <c r="D218" s="35"/>
      <c r="E218" s="37"/>
      <c r="F218" s="38"/>
      <c r="G218" s="38"/>
    </row>
    <row r="219" spans="1:7" x14ac:dyDescent="0.25">
      <c r="A219" s="35"/>
      <c r="B219" s="35"/>
      <c r="C219" s="35"/>
      <c r="D219" s="35"/>
      <c r="E219" s="37"/>
      <c r="F219" s="38"/>
      <c r="G219" s="38"/>
    </row>
    <row r="220" spans="1:7" x14ac:dyDescent="0.25">
      <c r="A220" s="35"/>
      <c r="B220" s="35"/>
      <c r="C220" s="35"/>
      <c r="D220" s="35"/>
      <c r="E220" s="37"/>
      <c r="F220" s="38"/>
      <c r="G220" s="38"/>
    </row>
    <row r="221" spans="1:7" x14ac:dyDescent="0.25">
      <c r="A221" s="35"/>
      <c r="B221" s="35"/>
      <c r="C221" s="35"/>
      <c r="D221" s="35"/>
      <c r="E221" s="37"/>
      <c r="F221" s="38"/>
      <c r="G221" s="38"/>
    </row>
    <row r="222" spans="1:7" x14ac:dyDescent="0.25">
      <c r="A222" s="35"/>
      <c r="B222" s="35"/>
      <c r="C222" s="35"/>
      <c r="D222" s="35"/>
      <c r="E222" s="37"/>
      <c r="F222" s="38"/>
      <c r="G222" s="38"/>
    </row>
    <row r="223" spans="1:7" x14ac:dyDescent="0.25">
      <c r="A223" s="35"/>
      <c r="B223" s="35"/>
      <c r="C223" s="35"/>
      <c r="D223" s="35"/>
      <c r="E223" s="37"/>
      <c r="F223" s="38"/>
      <c r="G223" s="38"/>
    </row>
    <row r="224" spans="1:7" x14ac:dyDescent="0.25">
      <c r="A224" s="35"/>
      <c r="B224" s="35"/>
      <c r="C224" s="35"/>
      <c r="D224" s="35"/>
      <c r="E224" s="37"/>
      <c r="F224" s="38"/>
      <c r="G224" s="38"/>
    </row>
    <row r="225" spans="1:7" x14ac:dyDescent="0.25">
      <c r="A225" s="35"/>
      <c r="B225" s="35"/>
      <c r="C225" s="35"/>
      <c r="D225" s="35"/>
      <c r="E225" s="37"/>
      <c r="F225" s="38"/>
      <c r="G225" s="38"/>
    </row>
    <row r="226" spans="1:7" x14ac:dyDescent="0.25">
      <c r="A226" s="35"/>
      <c r="B226" s="35"/>
      <c r="C226" s="35"/>
      <c r="D226" s="35"/>
      <c r="E226" s="37"/>
      <c r="F226" s="38"/>
      <c r="G226" s="38"/>
    </row>
    <row r="227" spans="1:7" x14ac:dyDescent="0.25">
      <c r="A227" s="35"/>
      <c r="B227" s="35"/>
      <c r="C227" s="35"/>
      <c r="D227" s="35"/>
      <c r="E227" s="37"/>
      <c r="F227" s="38"/>
      <c r="G227" s="38"/>
    </row>
    <row r="228" spans="1:7" x14ac:dyDescent="0.25">
      <c r="A228" s="35"/>
      <c r="B228" s="35"/>
      <c r="C228" s="35"/>
      <c r="D228" s="35"/>
      <c r="E228" s="37"/>
      <c r="F228" s="38"/>
      <c r="G228" s="38"/>
    </row>
    <row r="229" spans="1:7" x14ac:dyDescent="0.25">
      <c r="A229" s="35"/>
      <c r="B229" s="35"/>
      <c r="C229" s="35"/>
      <c r="D229" s="35"/>
      <c r="E229" s="37"/>
      <c r="F229" s="38"/>
      <c r="G229" s="38"/>
    </row>
    <row r="230" spans="1:7" x14ac:dyDescent="0.25">
      <c r="A230" s="35"/>
      <c r="B230" s="35"/>
      <c r="C230" s="35"/>
      <c r="D230" s="35"/>
      <c r="E230" s="37"/>
      <c r="F230" s="38"/>
      <c r="G230" s="38"/>
    </row>
    <row r="231" spans="1:7" x14ac:dyDescent="0.25">
      <c r="A231" s="35"/>
      <c r="B231" s="35"/>
      <c r="C231" s="35"/>
      <c r="D231" s="35"/>
      <c r="E231" s="37"/>
      <c r="F231" s="38"/>
      <c r="G231" s="38"/>
    </row>
    <row r="232" spans="1:7" x14ac:dyDescent="0.25">
      <c r="A232" s="35"/>
      <c r="B232" s="35"/>
      <c r="C232" s="35"/>
      <c r="D232" s="35"/>
      <c r="E232" s="37"/>
      <c r="F232" s="38"/>
      <c r="G232" s="38"/>
    </row>
    <row r="233" spans="1:7" x14ac:dyDescent="0.25">
      <c r="A233" s="35"/>
      <c r="B233" s="35"/>
      <c r="C233" s="35"/>
      <c r="D233" s="35"/>
      <c r="E233" s="37"/>
      <c r="F233" s="38"/>
      <c r="G233" s="38"/>
    </row>
    <row r="234" spans="1:7" x14ac:dyDescent="0.25">
      <c r="A234" s="35"/>
      <c r="B234" s="35"/>
      <c r="C234" s="35"/>
      <c r="D234" s="35"/>
      <c r="E234" s="37"/>
      <c r="F234" s="38"/>
      <c r="G234" s="38"/>
    </row>
    <row r="235" spans="1:7" x14ac:dyDescent="0.25">
      <c r="A235" s="35"/>
      <c r="B235" s="35"/>
      <c r="C235" s="35"/>
      <c r="D235" s="35"/>
      <c r="E235" s="37"/>
      <c r="F235" s="38"/>
      <c r="G235" s="38"/>
    </row>
    <row r="236" spans="1:7" x14ac:dyDescent="0.25">
      <c r="A236" s="35"/>
      <c r="B236" s="35"/>
      <c r="C236" s="35"/>
      <c r="D236" s="35"/>
      <c r="E236" s="37"/>
      <c r="F236" s="38"/>
      <c r="G236" s="38"/>
    </row>
    <row r="237" spans="1:7" x14ac:dyDescent="0.25">
      <c r="A237" s="35"/>
      <c r="B237" s="35"/>
      <c r="C237" s="35"/>
      <c r="D237" s="35"/>
      <c r="E237" s="37"/>
      <c r="F237" s="38"/>
      <c r="G237" s="38"/>
    </row>
    <row r="238" spans="1:7" x14ac:dyDescent="0.25">
      <c r="A238" s="35"/>
      <c r="B238" s="35"/>
      <c r="C238" s="35"/>
      <c r="D238" s="35"/>
      <c r="E238" s="37"/>
      <c r="F238" s="38"/>
      <c r="G238" s="38"/>
    </row>
    <row r="239" spans="1:7" x14ac:dyDescent="0.25">
      <c r="A239" s="35"/>
      <c r="B239" s="35"/>
      <c r="C239" s="35"/>
      <c r="D239" s="35"/>
      <c r="E239" s="37"/>
      <c r="F239" s="38"/>
      <c r="G239" s="38"/>
    </row>
    <row r="240" spans="1:7" x14ac:dyDescent="0.25">
      <c r="A240" s="35"/>
      <c r="B240" s="35"/>
      <c r="C240" s="35"/>
      <c r="D240" s="35"/>
      <c r="E240" s="37"/>
      <c r="F240" s="38"/>
      <c r="G240" s="38"/>
    </row>
    <row r="241" spans="1:7" x14ac:dyDescent="0.25">
      <c r="A241" s="35"/>
      <c r="B241" s="35"/>
      <c r="C241" s="35"/>
      <c r="D241" s="35"/>
      <c r="E241" s="37"/>
      <c r="F241" s="38"/>
      <c r="G241" s="38"/>
    </row>
    <row r="242" spans="1:7" x14ac:dyDescent="0.25">
      <c r="A242" s="35"/>
      <c r="B242" s="35"/>
      <c r="C242" s="35"/>
      <c r="D242" s="35"/>
      <c r="E242" s="37"/>
      <c r="F242" s="38"/>
      <c r="G242" s="38"/>
    </row>
    <row r="243" spans="1:7" x14ac:dyDescent="0.25">
      <c r="A243" s="35"/>
      <c r="B243" s="35"/>
      <c r="C243" s="35"/>
      <c r="D243" s="35"/>
      <c r="E243" s="37"/>
      <c r="F243" s="38"/>
      <c r="G243" s="38"/>
    </row>
    <row r="244" spans="1:7" x14ac:dyDescent="0.25">
      <c r="A244" s="35"/>
      <c r="B244" s="35"/>
      <c r="C244" s="35"/>
      <c r="D244" s="35"/>
      <c r="E244" s="37"/>
      <c r="F244" s="38"/>
      <c r="G244" s="38"/>
    </row>
    <row r="245" spans="1:7" x14ac:dyDescent="0.25">
      <c r="A245" s="35"/>
      <c r="B245" s="35"/>
      <c r="C245" s="35"/>
      <c r="D245" s="35"/>
      <c r="E245" s="37"/>
      <c r="F245" s="38"/>
      <c r="G245" s="38"/>
    </row>
    <row r="246" spans="1:7" x14ac:dyDescent="0.25">
      <c r="A246" s="35"/>
      <c r="B246" s="35"/>
      <c r="C246" s="35"/>
      <c r="D246" s="35"/>
      <c r="E246" s="37"/>
      <c r="F246" s="38"/>
      <c r="G246" s="38"/>
    </row>
    <row r="247" spans="1:7" x14ac:dyDescent="0.25">
      <c r="A247" s="35"/>
      <c r="B247" s="35"/>
      <c r="C247" s="35"/>
      <c r="D247" s="35"/>
      <c r="E247" s="37"/>
      <c r="F247" s="38"/>
      <c r="G247" s="38"/>
    </row>
    <row r="248" spans="1:7" x14ac:dyDescent="0.25">
      <c r="A248" s="35"/>
      <c r="B248" s="35"/>
      <c r="C248" s="35"/>
      <c r="D248" s="35"/>
      <c r="E248" s="37"/>
      <c r="F248" s="38"/>
      <c r="G248" s="38"/>
    </row>
    <row r="249" spans="1:7" x14ac:dyDescent="0.25">
      <c r="A249" s="35"/>
      <c r="B249" s="35"/>
      <c r="C249" s="35"/>
      <c r="D249" s="35"/>
      <c r="E249" s="37"/>
      <c r="F249" s="38"/>
      <c r="G249" s="38"/>
    </row>
    <row r="250" spans="1:7" x14ac:dyDescent="0.25">
      <c r="A250" s="35"/>
      <c r="B250" s="35"/>
      <c r="C250" s="35"/>
      <c r="D250" s="35"/>
      <c r="E250" s="37"/>
      <c r="F250" s="38"/>
      <c r="G250" s="38"/>
    </row>
    <row r="251" spans="1:7" x14ac:dyDescent="0.25">
      <c r="A251" s="35"/>
      <c r="B251" s="35"/>
      <c r="C251" s="35"/>
      <c r="D251" s="35"/>
      <c r="E251" s="37"/>
      <c r="F251" s="38"/>
      <c r="G251" s="38"/>
    </row>
    <row r="252" spans="1:7" x14ac:dyDescent="0.25">
      <c r="A252" s="35"/>
      <c r="B252" s="35"/>
      <c r="C252" s="35"/>
      <c r="D252" s="35"/>
      <c r="E252" s="37"/>
      <c r="F252" s="38"/>
      <c r="G252" s="38"/>
    </row>
    <row r="253" spans="1:7" x14ac:dyDescent="0.25">
      <c r="A253" s="35"/>
      <c r="B253" s="35"/>
      <c r="C253" s="35"/>
      <c r="D253" s="35"/>
      <c r="E253" s="37"/>
      <c r="F253" s="38"/>
      <c r="G253" s="38"/>
    </row>
    <row r="254" spans="1:7" x14ac:dyDescent="0.25">
      <c r="A254" s="35"/>
      <c r="B254" s="35"/>
      <c r="C254" s="35"/>
      <c r="D254" s="35"/>
      <c r="E254" s="37"/>
      <c r="F254" s="38"/>
      <c r="G254" s="38"/>
    </row>
    <row r="255" spans="1:7" x14ac:dyDescent="0.25">
      <c r="A255" s="35"/>
      <c r="B255" s="35"/>
      <c r="C255" s="35"/>
      <c r="D255" s="35"/>
      <c r="E255" s="37"/>
      <c r="F255" s="38"/>
      <c r="G255" s="38"/>
    </row>
    <row r="256" spans="1:7" x14ac:dyDescent="0.25">
      <c r="A256" s="35"/>
      <c r="B256" s="35"/>
      <c r="C256" s="35"/>
      <c r="D256" s="35"/>
      <c r="E256" s="37"/>
      <c r="F256" s="38"/>
      <c r="G256" s="38"/>
    </row>
    <row r="257" spans="1:7" x14ac:dyDescent="0.25">
      <c r="A257" s="35"/>
      <c r="B257" s="35"/>
      <c r="C257" s="35"/>
      <c r="D257" s="35"/>
      <c r="E257" s="37"/>
      <c r="F257" s="38"/>
      <c r="G257" s="38"/>
    </row>
    <row r="258" spans="1:7" x14ac:dyDescent="0.25">
      <c r="A258" s="35"/>
      <c r="B258" s="35"/>
      <c r="C258" s="35"/>
      <c r="D258" s="35"/>
      <c r="E258" s="37"/>
      <c r="F258" s="38"/>
      <c r="G258" s="38"/>
    </row>
    <row r="259" spans="1:7" x14ac:dyDescent="0.25">
      <c r="A259" s="35"/>
      <c r="B259" s="35"/>
      <c r="C259" s="35"/>
      <c r="D259" s="35"/>
      <c r="E259" s="37"/>
      <c r="F259" s="38"/>
      <c r="G259" s="38"/>
    </row>
    <row r="260" spans="1:7" x14ac:dyDescent="0.25">
      <c r="A260" s="35"/>
      <c r="B260" s="35"/>
      <c r="C260" s="35"/>
      <c r="D260" s="35"/>
      <c r="E260" s="37"/>
      <c r="F260" s="38"/>
      <c r="G260" s="38"/>
    </row>
    <row r="261" spans="1:7" x14ac:dyDescent="0.25">
      <c r="A261" s="35"/>
      <c r="B261" s="35"/>
      <c r="C261" s="35"/>
      <c r="D261" s="35"/>
      <c r="E261" s="37"/>
      <c r="F261" s="38"/>
      <c r="G261" s="38"/>
    </row>
    <row r="262" spans="1:7" x14ac:dyDescent="0.25">
      <c r="A262" s="35"/>
      <c r="B262" s="35"/>
      <c r="C262" s="35"/>
      <c r="D262" s="35"/>
      <c r="E262" s="37"/>
      <c r="F262" s="38"/>
      <c r="G262" s="38"/>
    </row>
    <row r="263" spans="1:7" x14ac:dyDescent="0.25">
      <c r="A263" s="35"/>
      <c r="B263" s="35"/>
      <c r="C263" s="35"/>
      <c r="D263" s="35"/>
      <c r="E263" s="37"/>
      <c r="F263" s="38"/>
      <c r="G263" s="38"/>
    </row>
    <row r="264" spans="1:7" x14ac:dyDescent="0.25">
      <c r="A264" s="35"/>
      <c r="B264" s="35"/>
      <c r="C264" s="35"/>
      <c r="D264" s="35"/>
      <c r="E264" s="37"/>
      <c r="F264" s="38"/>
      <c r="G264" s="38"/>
    </row>
    <row r="265" spans="1:7" x14ac:dyDescent="0.25">
      <c r="A265" s="35"/>
      <c r="B265" s="35"/>
      <c r="C265" s="35"/>
      <c r="D265" s="35"/>
      <c r="E265" s="37"/>
      <c r="F265" s="38"/>
      <c r="G265" s="38"/>
    </row>
    <row r="266" spans="1:7" x14ac:dyDescent="0.25">
      <c r="A266" s="35"/>
      <c r="B266" s="35"/>
      <c r="C266" s="35"/>
      <c r="D266" s="35"/>
      <c r="E266" s="37"/>
      <c r="F266" s="38"/>
      <c r="G266" s="38"/>
    </row>
    <row r="267" spans="1:7" x14ac:dyDescent="0.25">
      <c r="A267" s="35"/>
      <c r="B267" s="35"/>
      <c r="C267" s="35"/>
      <c r="D267" s="35"/>
      <c r="E267" s="37"/>
      <c r="F267" s="38"/>
      <c r="G267" s="38"/>
    </row>
    <row r="268" spans="1:7" x14ac:dyDescent="0.25">
      <c r="A268" s="35"/>
      <c r="B268" s="35"/>
      <c r="C268" s="35"/>
      <c r="D268" s="35"/>
      <c r="E268" s="37"/>
      <c r="F268" s="38"/>
      <c r="G268" s="38"/>
    </row>
    <row r="269" spans="1:7" x14ac:dyDescent="0.25">
      <c r="A269" s="35"/>
      <c r="B269" s="35"/>
      <c r="C269" s="35"/>
      <c r="D269" s="35"/>
      <c r="E269" s="37"/>
      <c r="F269" s="38"/>
      <c r="G269" s="38"/>
    </row>
    <row r="270" spans="1:7" x14ac:dyDescent="0.25">
      <c r="A270" s="35"/>
      <c r="B270" s="35"/>
      <c r="C270" s="35"/>
      <c r="D270" s="35"/>
      <c r="E270" s="37"/>
      <c r="F270" s="38"/>
      <c r="G270" s="38"/>
    </row>
    <row r="271" spans="1:7" x14ac:dyDescent="0.25">
      <c r="A271" s="35"/>
      <c r="B271" s="35"/>
      <c r="C271" s="35"/>
      <c r="D271" s="35"/>
      <c r="E271" s="37"/>
      <c r="F271" s="38"/>
      <c r="G271" s="38"/>
    </row>
    <row r="272" spans="1:7" x14ac:dyDescent="0.25">
      <c r="A272" s="35"/>
      <c r="B272" s="35"/>
      <c r="C272" s="35"/>
      <c r="D272" s="35"/>
      <c r="E272" s="37"/>
      <c r="F272" s="38"/>
      <c r="G272" s="38"/>
    </row>
    <row r="273" spans="1:7" x14ac:dyDescent="0.25">
      <c r="A273" s="35"/>
      <c r="B273" s="35"/>
      <c r="C273" s="35"/>
      <c r="D273" s="35"/>
      <c r="E273" s="37"/>
      <c r="F273" s="38"/>
      <c r="G273" s="38"/>
    </row>
    <row r="274" spans="1:7" x14ac:dyDescent="0.25">
      <c r="A274" s="35"/>
      <c r="B274" s="35"/>
      <c r="C274" s="35"/>
      <c r="D274" s="35"/>
      <c r="E274" s="37"/>
      <c r="F274" s="38"/>
      <c r="G274" s="38"/>
    </row>
    <row r="275" spans="1:7" x14ac:dyDescent="0.25">
      <c r="A275" s="35"/>
      <c r="B275" s="35"/>
      <c r="C275" s="35"/>
      <c r="D275" s="35"/>
      <c r="E275" s="37"/>
      <c r="F275" s="38"/>
      <c r="G275" s="38"/>
    </row>
    <row r="276" spans="1:7" x14ac:dyDescent="0.25">
      <c r="A276" s="35"/>
      <c r="B276" s="35"/>
      <c r="C276" s="35"/>
      <c r="D276" s="35"/>
      <c r="E276" s="37"/>
      <c r="F276" s="38"/>
      <c r="G276" s="38"/>
    </row>
    <row r="277" spans="1:7" x14ac:dyDescent="0.25">
      <c r="A277" s="35"/>
      <c r="B277" s="35"/>
      <c r="C277" s="35"/>
      <c r="D277" s="35"/>
      <c r="E277" s="37"/>
      <c r="F277" s="38"/>
      <c r="G277" s="38"/>
    </row>
    <row r="278" spans="1:7" x14ac:dyDescent="0.25">
      <c r="A278" s="35"/>
      <c r="B278" s="35"/>
      <c r="C278" s="35"/>
      <c r="D278" s="35"/>
      <c r="E278" s="37"/>
      <c r="F278" s="38"/>
      <c r="G278" s="38"/>
    </row>
    <row r="279" spans="1:7" x14ac:dyDescent="0.25">
      <c r="A279" s="35"/>
      <c r="B279" s="35"/>
      <c r="C279" s="35"/>
      <c r="D279" s="35"/>
      <c r="E279" s="37"/>
      <c r="F279" s="38"/>
      <c r="G279" s="38"/>
    </row>
    <row r="280" spans="1:7" x14ac:dyDescent="0.25">
      <c r="A280" s="35"/>
      <c r="B280" s="35"/>
      <c r="C280" s="35"/>
      <c r="D280" s="35"/>
      <c r="E280" s="37"/>
      <c r="F280" s="38"/>
      <c r="G280" s="38"/>
    </row>
    <row r="281" spans="1:7" x14ac:dyDescent="0.25">
      <c r="A281" s="35"/>
      <c r="B281" s="35"/>
      <c r="C281" s="35"/>
      <c r="D281" s="35"/>
      <c r="E281" s="37"/>
      <c r="F281" s="38"/>
      <c r="G281" s="38"/>
    </row>
    <row r="282" spans="1:7" x14ac:dyDescent="0.25">
      <c r="A282" s="35"/>
      <c r="B282" s="35"/>
      <c r="C282" s="35"/>
      <c r="D282" s="35"/>
      <c r="E282" s="37"/>
      <c r="F282" s="38"/>
      <c r="G282" s="38"/>
    </row>
    <row r="283" spans="1:7" x14ac:dyDescent="0.25">
      <c r="A283" s="35"/>
      <c r="B283" s="35"/>
      <c r="C283" s="35"/>
      <c r="D283" s="35"/>
      <c r="E283" s="37"/>
      <c r="F283" s="38"/>
      <c r="G283" s="38"/>
    </row>
    <row r="284" spans="1:7" x14ac:dyDescent="0.25">
      <c r="A284" s="35"/>
      <c r="B284" s="35"/>
      <c r="C284" s="35"/>
      <c r="D284" s="35"/>
      <c r="E284" s="37"/>
      <c r="F284" s="38"/>
      <c r="G284" s="38"/>
    </row>
    <row r="285" spans="1:7" x14ac:dyDescent="0.25">
      <c r="A285" s="35"/>
      <c r="B285" s="35"/>
      <c r="C285" s="35"/>
      <c r="D285" s="35"/>
      <c r="E285" s="37"/>
      <c r="F285" s="38"/>
      <c r="G285" s="38"/>
    </row>
    <row r="286" spans="1:7" x14ac:dyDescent="0.25">
      <c r="A286" s="35"/>
      <c r="B286" s="35"/>
      <c r="C286" s="35"/>
      <c r="D286" s="35"/>
      <c r="E286" s="37"/>
      <c r="F286" s="38"/>
      <c r="G286" s="38"/>
    </row>
    <row r="287" spans="1:7" x14ac:dyDescent="0.25">
      <c r="A287" s="35"/>
      <c r="B287" s="35"/>
      <c r="C287" s="35"/>
      <c r="D287" s="35"/>
      <c r="E287" s="37"/>
      <c r="F287" s="38"/>
      <c r="G287" s="38"/>
    </row>
    <row r="288" spans="1:7" x14ac:dyDescent="0.25">
      <c r="A288" s="35"/>
      <c r="B288" s="35"/>
      <c r="C288" s="35"/>
      <c r="D288" s="35"/>
      <c r="E288" s="37"/>
      <c r="F288" s="38"/>
      <c r="G288" s="38"/>
    </row>
    <row r="289" spans="1:7" x14ac:dyDescent="0.25">
      <c r="A289" s="35"/>
      <c r="B289" s="35"/>
      <c r="C289" s="35"/>
      <c r="D289" s="35"/>
      <c r="E289" s="37"/>
      <c r="F289" s="38"/>
      <c r="G289" s="38"/>
    </row>
    <row r="290" spans="1:7" x14ac:dyDescent="0.25">
      <c r="A290" s="35"/>
      <c r="B290" s="35"/>
      <c r="C290" s="35"/>
      <c r="D290" s="35"/>
      <c r="E290" s="37"/>
      <c r="F290" s="38"/>
      <c r="G290" s="38"/>
    </row>
    <row r="291" spans="1:7" x14ac:dyDescent="0.25">
      <c r="A291" s="35"/>
      <c r="B291" s="35"/>
      <c r="C291" s="35"/>
      <c r="D291" s="35"/>
      <c r="E291" s="37"/>
      <c r="F291" s="38"/>
      <c r="G291" s="38"/>
    </row>
    <row r="292" spans="1:7" x14ac:dyDescent="0.25">
      <c r="A292" s="35"/>
      <c r="B292" s="35"/>
      <c r="C292" s="35"/>
      <c r="D292" s="35"/>
      <c r="E292" s="37"/>
      <c r="F292" s="38"/>
      <c r="G292" s="38"/>
    </row>
    <row r="293" spans="1:7" x14ac:dyDescent="0.25">
      <c r="A293" s="35"/>
      <c r="B293" s="35"/>
      <c r="C293" s="35"/>
      <c r="D293" s="35"/>
      <c r="E293" s="37"/>
      <c r="F293" s="38"/>
      <c r="G293" s="38"/>
    </row>
    <row r="294" spans="1:7" x14ac:dyDescent="0.25">
      <c r="A294" s="35"/>
      <c r="B294" s="35"/>
      <c r="C294" s="35"/>
      <c r="D294" s="35"/>
      <c r="E294" s="37"/>
      <c r="F294" s="38"/>
      <c r="G294" s="38"/>
    </row>
    <row r="295" spans="1:7" x14ac:dyDescent="0.25">
      <c r="A295" s="35"/>
      <c r="B295" s="35"/>
      <c r="C295" s="35"/>
      <c r="D295" s="35"/>
      <c r="E295" s="37"/>
      <c r="F295" s="38"/>
      <c r="G295" s="38"/>
    </row>
    <row r="296" spans="1:7" x14ac:dyDescent="0.25">
      <c r="A296" s="35"/>
      <c r="B296" s="35"/>
      <c r="C296" s="35"/>
      <c r="D296" s="35"/>
      <c r="E296" s="37"/>
      <c r="F296" s="38"/>
      <c r="G296" s="38"/>
    </row>
    <row r="297" spans="1:7" x14ac:dyDescent="0.25">
      <c r="A297" s="35"/>
      <c r="B297" s="35"/>
      <c r="C297" s="35"/>
      <c r="D297" s="35"/>
      <c r="E297" s="37"/>
      <c r="F297" s="38"/>
      <c r="G297" s="38"/>
    </row>
    <row r="298" spans="1:7" x14ac:dyDescent="0.25">
      <c r="A298" s="35"/>
      <c r="B298" s="35"/>
      <c r="C298" s="35"/>
      <c r="D298" s="35"/>
      <c r="E298" s="37"/>
      <c r="F298" s="38"/>
      <c r="G298" s="38"/>
    </row>
    <row r="299" spans="1:7" x14ac:dyDescent="0.25">
      <c r="A299" s="35"/>
      <c r="B299" s="35"/>
      <c r="C299" s="35"/>
      <c r="D299" s="35"/>
      <c r="E299" s="37"/>
      <c r="F299" s="38"/>
      <c r="G299" s="38"/>
    </row>
    <row r="300" spans="1:7" x14ac:dyDescent="0.25">
      <c r="A300" s="35"/>
      <c r="B300" s="35"/>
      <c r="C300" s="35"/>
      <c r="D300" s="35"/>
      <c r="E300" s="37"/>
      <c r="F300" s="38"/>
      <c r="G300" s="38"/>
    </row>
    <row r="301" spans="1:7" x14ac:dyDescent="0.25">
      <c r="A301" s="35"/>
      <c r="B301" s="35"/>
      <c r="C301" s="35"/>
      <c r="D301" s="35"/>
      <c r="E301" s="37"/>
      <c r="F301" s="38"/>
      <c r="G301" s="38"/>
    </row>
    <row r="302" spans="1:7" x14ac:dyDescent="0.25">
      <c r="A302" s="35"/>
      <c r="B302" s="35"/>
      <c r="C302" s="35"/>
      <c r="D302" s="35"/>
      <c r="E302" s="37"/>
      <c r="F302" s="38"/>
      <c r="G302" s="38"/>
    </row>
    <row r="303" spans="1:7" x14ac:dyDescent="0.25">
      <c r="A303" s="35"/>
      <c r="B303" s="35"/>
      <c r="C303" s="35"/>
      <c r="D303" s="35"/>
      <c r="E303" s="37"/>
      <c r="F303" s="38"/>
      <c r="G303" s="38"/>
    </row>
    <row r="304" spans="1:7" x14ac:dyDescent="0.25">
      <c r="A304" s="35"/>
      <c r="B304" s="35"/>
      <c r="C304" s="35"/>
      <c r="D304" s="35"/>
      <c r="E304" s="37"/>
      <c r="F304" s="38"/>
      <c r="G304" s="38"/>
    </row>
    <row r="305" spans="1:7" x14ac:dyDescent="0.25">
      <c r="A305" s="35"/>
      <c r="B305" s="35"/>
      <c r="C305" s="35"/>
      <c r="D305" s="35"/>
      <c r="E305" s="37"/>
      <c r="F305" s="38"/>
      <c r="G305" s="38"/>
    </row>
    <row r="306" spans="1:7" x14ac:dyDescent="0.25">
      <c r="A306" s="35"/>
      <c r="B306" s="35"/>
      <c r="C306" s="35"/>
      <c r="D306" s="35"/>
      <c r="E306" s="37"/>
      <c r="F306" s="38"/>
      <c r="G306" s="38"/>
    </row>
    <row r="307" spans="1:7" x14ac:dyDescent="0.25">
      <c r="A307" s="35"/>
      <c r="B307" s="35"/>
      <c r="C307" s="35"/>
      <c r="D307" s="35"/>
      <c r="E307" s="37"/>
      <c r="F307" s="38"/>
      <c r="G307" s="38"/>
    </row>
    <row r="308" spans="1:7" x14ac:dyDescent="0.25">
      <c r="A308" s="35"/>
      <c r="B308" s="35"/>
      <c r="C308" s="35"/>
      <c r="D308" s="35"/>
      <c r="E308" s="37"/>
      <c r="F308" s="38"/>
      <c r="G308" s="38"/>
    </row>
    <row r="309" spans="1:7" x14ac:dyDescent="0.25">
      <c r="A309" s="35"/>
      <c r="B309" s="35"/>
      <c r="C309" s="35"/>
      <c r="D309" s="35"/>
      <c r="E309" s="37"/>
      <c r="F309" s="38"/>
      <c r="G309" s="38"/>
    </row>
    <row r="310" spans="1:7" x14ac:dyDescent="0.25">
      <c r="A310" s="35"/>
      <c r="B310" s="35"/>
      <c r="C310" s="35"/>
      <c r="D310" s="35"/>
      <c r="E310" s="37"/>
      <c r="F310" s="38"/>
      <c r="G310" s="38"/>
    </row>
    <row r="311" spans="1:7" x14ac:dyDescent="0.25">
      <c r="A311" s="35"/>
      <c r="B311" s="35"/>
      <c r="C311" s="35"/>
      <c r="D311" s="35"/>
      <c r="E311" s="37"/>
      <c r="F311" s="38"/>
      <c r="G311" s="38"/>
    </row>
    <row r="312" spans="1:7" x14ac:dyDescent="0.25">
      <c r="A312" s="35"/>
      <c r="B312" s="35"/>
      <c r="C312" s="35"/>
      <c r="D312" s="35"/>
      <c r="E312" s="37"/>
      <c r="F312" s="38"/>
      <c r="G312" s="38"/>
    </row>
    <row r="313" spans="1:7" x14ac:dyDescent="0.25">
      <c r="A313" s="35"/>
      <c r="B313" s="35"/>
      <c r="C313" s="35"/>
      <c r="D313" s="35"/>
      <c r="E313" s="37"/>
      <c r="F313" s="38"/>
      <c r="G313" s="38"/>
    </row>
    <row r="314" spans="1:7" x14ac:dyDescent="0.25">
      <c r="A314" s="35"/>
      <c r="B314" s="35"/>
      <c r="C314" s="35"/>
      <c r="D314" s="35"/>
      <c r="E314" s="37"/>
      <c r="F314" s="38"/>
      <c r="G314" s="38"/>
    </row>
    <row r="315" spans="1:7" x14ac:dyDescent="0.25">
      <c r="A315" s="35"/>
      <c r="B315" s="35"/>
      <c r="C315" s="35"/>
      <c r="D315" s="35"/>
      <c r="E315" s="37"/>
      <c r="F315" s="38"/>
      <c r="G315" s="38"/>
    </row>
    <row r="316" spans="1:7" x14ac:dyDescent="0.25">
      <c r="A316" s="35"/>
      <c r="B316" s="35"/>
      <c r="C316" s="35"/>
      <c r="D316" s="35"/>
      <c r="E316" s="37"/>
      <c r="F316" s="38"/>
      <c r="G316" s="38"/>
    </row>
    <row r="317" spans="1:7" x14ac:dyDescent="0.25">
      <c r="A317" s="35"/>
      <c r="B317" s="35"/>
      <c r="C317" s="35"/>
      <c r="D317" s="35"/>
      <c r="E317" s="37"/>
      <c r="F317" s="38"/>
      <c r="G317" s="38"/>
    </row>
    <row r="318" spans="1:7" x14ac:dyDescent="0.25">
      <c r="A318" s="35"/>
      <c r="B318" s="35"/>
      <c r="C318" s="35"/>
      <c r="D318" s="35"/>
      <c r="E318" s="37"/>
      <c r="F318" s="38"/>
      <c r="G318" s="38"/>
    </row>
    <row r="319" spans="1:7" x14ac:dyDescent="0.25">
      <c r="A319" s="35"/>
      <c r="B319" s="35"/>
      <c r="C319" s="35"/>
      <c r="D319" s="35"/>
      <c r="E319" s="37"/>
      <c r="F319" s="38"/>
      <c r="G319" s="38"/>
    </row>
    <row r="320" spans="1:7" x14ac:dyDescent="0.25">
      <c r="A320" s="35"/>
      <c r="B320" s="35"/>
      <c r="C320" s="35"/>
      <c r="D320" s="35"/>
      <c r="E320" s="37"/>
      <c r="F320" s="38"/>
      <c r="G320" s="38"/>
    </row>
    <row r="321" spans="1:7" x14ac:dyDescent="0.25">
      <c r="A321" s="35"/>
      <c r="B321" s="35"/>
      <c r="C321" s="35"/>
      <c r="D321" s="35"/>
      <c r="E321" s="37"/>
      <c r="F321" s="38"/>
      <c r="G321" s="38"/>
    </row>
    <row r="322" spans="1:7" x14ac:dyDescent="0.25">
      <c r="A322" s="35"/>
      <c r="B322" s="35"/>
      <c r="C322" s="35"/>
      <c r="D322" s="35"/>
      <c r="E322" s="37"/>
      <c r="F322" s="38"/>
      <c r="G322" s="38"/>
    </row>
    <row r="323" spans="1:7" x14ac:dyDescent="0.25">
      <c r="A323" s="35"/>
      <c r="B323" s="35"/>
      <c r="C323" s="35"/>
      <c r="D323" s="35"/>
      <c r="E323" s="37"/>
      <c r="F323" s="38"/>
      <c r="G323" s="38"/>
    </row>
    <row r="324" spans="1:7" x14ac:dyDescent="0.25">
      <c r="A324" s="35"/>
      <c r="B324" s="35"/>
      <c r="C324" s="35"/>
      <c r="D324" s="35"/>
      <c r="E324" s="37"/>
      <c r="F324" s="38"/>
      <c r="G324" s="38"/>
    </row>
    <row r="325" spans="1:7" x14ac:dyDescent="0.25">
      <c r="A325" s="35"/>
      <c r="B325" s="35"/>
      <c r="C325" s="35"/>
      <c r="D325" s="35"/>
      <c r="E325" s="37"/>
      <c r="F325" s="38"/>
      <c r="G325" s="38"/>
    </row>
    <row r="326" spans="1:7" x14ac:dyDescent="0.25">
      <c r="A326" s="35"/>
      <c r="B326" s="35"/>
      <c r="C326" s="35"/>
      <c r="D326" s="35"/>
      <c r="E326" s="37"/>
      <c r="F326" s="38"/>
      <c r="G326" s="38"/>
    </row>
    <row r="327" spans="1:7" x14ac:dyDescent="0.25">
      <c r="A327" s="35"/>
      <c r="B327" s="35"/>
      <c r="C327" s="35"/>
      <c r="D327" s="35"/>
      <c r="E327" s="37"/>
      <c r="F327" s="38"/>
      <c r="G327" s="38"/>
    </row>
    <row r="328" spans="1:7" x14ac:dyDescent="0.25">
      <c r="A328" s="35"/>
      <c r="B328" s="35"/>
      <c r="C328" s="35"/>
      <c r="D328" s="35"/>
      <c r="E328" s="37"/>
      <c r="F328" s="38"/>
      <c r="G328" s="38"/>
    </row>
    <row r="329" spans="1:7" x14ac:dyDescent="0.25">
      <c r="A329" s="35"/>
      <c r="B329" s="35"/>
      <c r="C329" s="35"/>
      <c r="D329" s="35"/>
      <c r="E329" s="37"/>
      <c r="F329" s="38"/>
      <c r="G329" s="38"/>
    </row>
    <row r="330" spans="1:7" x14ac:dyDescent="0.25">
      <c r="A330" s="35"/>
      <c r="B330" s="35"/>
      <c r="C330" s="35"/>
      <c r="D330" s="35"/>
      <c r="E330" s="37"/>
      <c r="F330" s="38"/>
      <c r="G330" s="38"/>
    </row>
    <row r="331" spans="1:7" x14ac:dyDescent="0.25">
      <c r="A331" s="35"/>
      <c r="B331" s="35"/>
      <c r="C331" s="35"/>
      <c r="D331" s="35"/>
      <c r="E331" s="37"/>
      <c r="F331" s="38"/>
      <c r="G331" s="38"/>
    </row>
    <row r="332" spans="1:7" x14ac:dyDescent="0.25">
      <c r="A332" s="35"/>
      <c r="B332" s="35"/>
      <c r="C332" s="35"/>
      <c r="D332" s="35"/>
      <c r="E332" s="37"/>
      <c r="F332" s="38"/>
      <c r="G332" s="38"/>
    </row>
    <row r="333" spans="1:7" x14ac:dyDescent="0.25">
      <c r="A333" s="35"/>
      <c r="B333" s="35"/>
      <c r="C333" s="35"/>
      <c r="D333" s="35"/>
      <c r="E333" s="37"/>
      <c r="F333" s="38"/>
      <c r="G333" s="38"/>
    </row>
    <row r="334" spans="1:7" x14ac:dyDescent="0.25">
      <c r="A334" s="35"/>
      <c r="B334" s="35"/>
      <c r="C334" s="35"/>
      <c r="D334" s="35"/>
      <c r="E334" s="37"/>
      <c r="F334" s="38"/>
      <c r="G334" s="38"/>
    </row>
    <row r="335" spans="1:7" x14ac:dyDescent="0.25">
      <c r="A335" s="35"/>
      <c r="B335" s="35"/>
      <c r="C335" s="35"/>
      <c r="D335" s="35"/>
      <c r="E335" s="37"/>
      <c r="F335" s="38"/>
      <c r="G335" s="38"/>
    </row>
    <row r="336" spans="1:7" x14ac:dyDescent="0.25">
      <c r="A336" s="35"/>
      <c r="B336" s="35"/>
      <c r="C336" s="35"/>
      <c r="D336" s="35"/>
      <c r="E336" s="37"/>
      <c r="F336" s="38"/>
      <c r="G336" s="38"/>
    </row>
    <row r="337" spans="1:7" x14ac:dyDescent="0.25">
      <c r="A337" s="35"/>
      <c r="B337" s="35"/>
      <c r="C337" s="35"/>
      <c r="D337" s="35"/>
      <c r="E337" s="37"/>
      <c r="F337" s="38"/>
      <c r="G337" s="38"/>
    </row>
    <row r="338" spans="1:7" x14ac:dyDescent="0.25">
      <c r="A338" s="35"/>
      <c r="B338" s="35"/>
      <c r="C338" s="35"/>
      <c r="D338" s="35"/>
      <c r="E338" s="37"/>
      <c r="F338" s="38"/>
      <c r="G338" s="38"/>
    </row>
    <row r="339" spans="1:7" x14ac:dyDescent="0.25">
      <c r="A339" s="35"/>
      <c r="B339" s="35"/>
      <c r="C339" s="35"/>
      <c r="D339" s="35"/>
      <c r="E339" s="37"/>
      <c r="F339" s="38"/>
      <c r="G339" s="38"/>
    </row>
    <row r="340" spans="1:7" x14ac:dyDescent="0.25">
      <c r="A340" s="35"/>
      <c r="B340" s="35"/>
      <c r="C340" s="35"/>
      <c r="D340" s="35"/>
      <c r="E340" s="37"/>
      <c r="F340" s="38"/>
      <c r="G340" s="38"/>
    </row>
    <row r="341" spans="1:7" x14ac:dyDescent="0.25">
      <c r="A341" s="35"/>
      <c r="B341" s="35"/>
      <c r="C341" s="35"/>
      <c r="D341" s="35"/>
      <c r="E341" s="37"/>
      <c r="F341" s="38"/>
      <c r="G341" s="38"/>
    </row>
    <row r="342" spans="1:7" x14ac:dyDescent="0.25">
      <c r="A342" s="35"/>
      <c r="B342" s="35"/>
      <c r="C342" s="35"/>
      <c r="D342" s="35"/>
      <c r="E342" s="37"/>
      <c r="F342" s="38"/>
      <c r="G342" s="38"/>
    </row>
    <row r="343" spans="1:7" x14ac:dyDescent="0.25">
      <c r="A343" s="35"/>
      <c r="B343" s="35"/>
      <c r="C343" s="35"/>
      <c r="D343" s="35"/>
      <c r="E343" s="37"/>
      <c r="F343" s="38"/>
      <c r="G343" s="38"/>
    </row>
    <row r="344" spans="1:7" x14ac:dyDescent="0.25">
      <c r="A344" s="35"/>
      <c r="B344" s="35"/>
      <c r="C344" s="35"/>
      <c r="D344" s="35"/>
      <c r="E344" s="37"/>
      <c r="F344" s="38"/>
      <c r="G344" s="38"/>
    </row>
    <row r="345" spans="1:7" x14ac:dyDescent="0.25">
      <c r="A345" s="35"/>
      <c r="B345" s="35"/>
      <c r="C345" s="35"/>
      <c r="D345" s="35"/>
      <c r="E345" s="37"/>
      <c r="F345" s="38"/>
      <c r="G345" s="38"/>
    </row>
    <row r="346" spans="1:7" x14ac:dyDescent="0.25">
      <c r="A346" s="35"/>
      <c r="B346" s="35"/>
      <c r="C346" s="35"/>
      <c r="D346" s="35"/>
      <c r="E346" s="37"/>
      <c r="F346" s="38"/>
      <c r="G346" s="38"/>
    </row>
    <row r="347" spans="1:7" x14ac:dyDescent="0.25">
      <c r="A347" s="35"/>
      <c r="B347" s="35"/>
      <c r="C347" s="35"/>
      <c r="D347" s="35"/>
      <c r="E347" s="37"/>
      <c r="F347" s="38"/>
      <c r="G347" s="38"/>
    </row>
    <row r="348" spans="1:7" x14ac:dyDescent="0.25">
      <c r="A348" s="35"/>
      <c r="B348" s="35"/>
      <c r="C348" s="35"/>
      <c r="D348" s="35"/>
      <c r="E348" s="37"/>
      <c r="F348" s="38"/>
      <c r="G348" s="38"/>
    </row>
    <row r="349" spans="1:7" x14ac:dyDescent="0.25">
      <c r="A349" s="35"/>
      <c r="B349" s="35"/>
      <c r="C349" s="35"/>
      <c r="D349" s="35"/>
      <c r="E349" s="37"/>
      <c r="F349" s="38"/>
      <c r="G349" s="38"/>
    </row>
    <row r="350" spans="1:7" x14ac:dyDescent="0.25">
      <c r="A350" s="35"/>
      <c r="B350" s="35"/>
      <c r="C350" s="35"/>
      <c r="D350" s="35"/>
      <c r="E350" s="37"/>
      <c r="F350" s="38"/>
      <c r="G350" s="38"/>
    </row>
    <row r="351" spans="1:7" x14ac:dyDescent="0.25">
      <c r="A351" s="35"/>
      <c r="B351" s="35"/>
      <c r="C351" s="35"/>
      <c r="D351" s="35"/>
      <c r="E351" s="37"/>
      <c r="F351" s="38"/>
      <c r="G351" s="38"/>
    </row>
    <row r="352" spans="1:7" x14ac:dyDescent="0.25">
      <c r="A352" s="35"/>
      <c r="B352" s="35"/>
      <c r="C352" s="35"/>
      <c r="D352" s="35"/>
      <c r="E352" s="37"/>
      <c r="F352" s="38"/>
      <c r="G352" s="38"/>
    </row>
    <row r="353" spans="1:7" x14ac:dyDescent="0.25">
      <c r="A353" s="35"/>
      <c r="B353" s="35"/>
      <c r="C353" s="35"/>
      <c r="D353" s="35"/>
      <c r="E353" s="37"/>
      <c r="F353" s="38"/>
      <c r="G353" s="38"/>
    </row>
    <row r="354" spans="1:7" x14ac:dyDescent="0.25">
      <c r="A354" s="35"/>
      <c r="B354" s="35"/>
      <c r="C354" s="35"/>
      <c r="D354" s="35"/>
      <c r="E354" s="37"/>
      <c r="F354" s="38"/>
      <c r="G354" s="38"/>
    </row>
    <row r="355" spans="1:7" x14ac:dyDescent="0.25">
      <c r="A355" s="35"/>
      <c r="B355" s="35"/>
      <c r="C355" s="35"/>
      <c r="D355" s="35"/>
      <c r="E355" s="37"/>
      <c r="F355" s="38"/>
      <c r="G355" s="38"/>
    </row>
    <row r="356" spans="1:7" x14ac:dyDescent="0.25">
      <c r="A356" s="35"/>
      <c r="B356" s="35"/>
      <c r="C356" s="35"/>
      <c r="D356" s="35"/>
      <c r="E356" s="37"/>
      <c r="F356" s="38"/>
      <c r="G356" s="38"/>
    </row>
    <row r="357" spans="1:7" x14ac:dyDescent="0.25">
      <c r="A357" s="35"/>
      <c r="B357" s="35"/>
      <c r="C357" s="35"/>
      <c r="D357" s="35"/>
      <c r="E357" s="37"/>
      <c r="F357" s="38"/>
      <c r="G357" s="38"/>
    </row>
    <row r="358" spans="1:7" x14ac:dyDescent="0.25">
      <c r="A358" s="35"/>
      <c r="B358" s="35"/>
      <c r="C358" s="35"/>
      <c r="D358" s="35"/>
      <c r="E358" s="37"/>
      <c r="F358" s="38"/>
      <c r="G358" s="38"/>
    </row>
    <row r="359" spans="1:7" x14ac:dyDescent="0.25">
      <c r="A359" s="35"/>
      <c r="B359" s="35"/>
      <c r="C359" s="35"/>
      <c r="D359" s="35"/>
      <c r="E359" s="37"/>
      <c r="F359" s="38"/>
      <c r="G359" s="38"/>
    </row>
    <row r="360" spans="1:7" x14ac:dyDescent="0.25">
      <c r="A360" s="35"/>
      <c r="B360" s="35"/>
      <c r="C360" s="35"/>
      <c r="D360" s="35"/>
      <c r="E360" s="37"/>
      <c r="F360" s="38"/>
      <c r="G360" s="38"/>
    </row>
    <row r="361" spans="1:7" x14ac:dyDescent="0.25">
      <c r="A361" s="35"/>
      <c r="B361" s="35"/>
      <c r="C361" s="35"/>
      <c r="D361" s="35"/>
      <c r="E361" s="37"/>
      <c r="F361" s="38"/>
      <c r="G361" s="38"/>
    </row>
    <row r="362" spans="1:7" x14ac:dyDescent="0.25">
      <c r="A362" s="35"/>
      <c r="B362" s="35"/>
      <c r="C362" s="35"/>
      <c r="D362" s="35"/>
      <c r="E362" s="37"/>
      <c r="F362" s="38"/>
      <c r="G362" s="38"/>
    </row>
    <row r="363" spans="1:7" x14ac:dyDescent="0.25">
      <c r="A363" s="35"/>
      <c r="B363" s="35"/>
      <c r="C363" s="35"/>
      <c r="D363" s="35"/>
      <c r="E363" s="37"/>
      <c r="F363" s="38"/>
      <c r="G363" s="38"/>
    </row>
    <row r="364" spans="1:7" x14ac:dyDescent="0.25">
      <c r="A364" s="35"/>
      <c r="B364" s="35"/>
      <c r="C364" s="35"/>
      <c r="D364" s="35"/>
      <c r="E364" s="37"/>
      <c r="F364" s="38"/>
      <c r="G364" s="38"/>
    </row>
    <row r="365" spans="1:7" x14ac:dyDescent="0.25">
      <c r="A365" s="35"/>
      <c r="B365" s="35"/>
      <c r="C365" s="35"/>
      <c r="D365" s="35"/>
      <c r="E365" s="37"/>
      <c r="F365" s="38"/>
      <c r="G365" s="38"/>
    </row>
    <row r="366" spans="1:7" x14ac:dyDescent="0.25">
      <c r="A366" s="35"/>
      <c r="B366" s="35"/>
      <c r="C366" s="35"/>
      <c r="D366" s="35"/>
      <c r="E366" s="37"/>
      <c r="F366" s="38"/>
      <c r="G366" s="38"/>
    </row>
    <row r="367" spans="1:7" x14ac:dyDescent="0.25">
      <c r="A367" s="35"/>
      <c r="B367" s="35"/>
      <c r="C367" s="35"/>
      <c r="D367" s="35"/>
      <c r="E367" s="37"/>
      <c r="F367" s="38"/>
      <c r="G367" s="38"/>
    </row>
    <row r="368" spans="1:7" x14ac:dyDescent="0.25">
      <c r="A368" s="35"/>
      <c r="B368" s="35"/>
      <c r="C368" s="35"/>
      <c r="D368" s="35"/>
      <c r="E368" s="37"/>
      <c r="F368" s="38"/>
      <c r="G368" s="38"/>
    </row>
    <row r="369" spans="1:7" x14ac:dyDescent="0.25">
      <c r="A369" s="35"/>
      <c r="B369" s="35"/>
      <c r="C369" s="35"/>
      <c r="D369" s="35"/>
      <c r="E369" s="37"/>
      <c r="F369" s="38"/>
      <c r="G369" s="38"/>
    </row>
    <row r="370" spans="1:7" x14ac:dyDescent="0.25">
      <c r="A370" s="35"/>
      <c r="B370" s="35"/>
      <c r="C370" s="35"/>
      <c r="D370" s="35"/>
      <c r="E370" s="37"/>
      <c r="F370" s="38"/>
      <c r="G370" s="38"/>
    </row>
    <row r="371" spans="1:7" x14ac:dyDescent="0.25">
      <c r="A371" s="35"/>
      <c r="B371" s="35"/>
      <c r="C371" s="35"/>
      <c r="D371" s="35"/>
      <c r="E371" s="37"/>
      <c r="F371" s="38"/>
      <c r="G371" s="38"/>
    </row>
    <row r="372" spans="1:7" x14ac:dyDescent="0.25">
      <c r="A372" s="35"/>
      <c r="B372" s="35"/>
      <c r="C372" s="35"/>
      <c r="D372" s="35"/>
      <c r="E372" s="37"/>
      <c r="F372" s="38"/>
      <c r="G372" s="38"/>
    </row>
    <row r="373" spans="1:7" x14ac:dyDescent="0.25">
      <c r="A373" s="35"/>
      <c r="B373" s="35"/>
      <c r="C373" s="35"/>
      <c r="D373" s="35"/>
      <c r="E373" s="37"/>
      <c r="F373" s="38"/>
      <c r="G373" s="38"/>
    </row>
    <row r="374" spans="1:7" x14ac:dyDescent="0.25">
      <c r="A374" s="35"/>
      <c r="B374" s="35"/>
      <c r="C374" s="35"/>
      <c r="D374" s="35"/>
      <c r="E374" s="37"/>
      <c r="F374" s="38"/>
      <c r="G374" s="38"/>
    </row>
    <row r="375" spans="1:7" x14ac:dyDescent="0.25">
      <c r="A375" s="35"/>
      <c r="B375" s="35"/>
      <c r="C375" s="35"/>
      <c r="D375" s="35"/>
      <c r="E375" s="37"/>
      <c r="F375" s="38"/>
      <c r="G375" s="38"/>
    </row>
    <row r="376" spans="1:7" x14ac:dyDescent="0.25">
      <c r="A376" s="35"/>
      <c r="B376" s="35"/>
      <c r="C376" s="35"/>
      <c r="D376" s="35"/>
      <c r="E376" s="37"/>
      <c r="F376" s="38"/>
      <c r="G376" s="38"/>
    </row>
    <row r="377" spans="1:7" x14ac:dyDescent="0.25">
      <c r="A377" s="35"/>
      <c r="B377" s="35"/>
      <c r="C377" s="35"/>
      <c r="D377" s="35"/>
      <c r="E377" s="37"/>
      <c r="F377" s="38"/>
      <c r="G377" s="38"/>
    </row>
    <row r="378" spans="1:7" x14ac:dyDescent="0.25">
      <c r="A378" s="35"/>
      <c r="B378" s="35"/>
      <c r="C378" s="35"/>
      <c r="D378" s="35"/>
      <c r="E378" s="37"/>
      <c r="F378" s="38"/>
      <c r="G378" s="38"/>
    </row>
    <row r="379" spans="1:7" x14ac:dyDescent="0.25">
      <c r="A379" s="35"/>
      <c r="B379" s="35"/>
      <c r="C379" s="35"/>
      <c r="D379" s="35"/>
      <c r="E379" s="37"/>
      <c r="F379" s="38"/>
      <c r="G379" s="38"/>
    </row>
    <row r="380" spans="1:7" x14ac:dyDescent="0.25">
      <c r="A380" s="35"/>
      <c r="B380" s="35"/>
      <c r="C380" s="35"/>
      <c r="D380" s="35"/>
      <c r="E380" s="37"/>
      <c r="F380" s="38"/>
      <c r="G380" s="38"/>
    </row>
    <row r="381" spans="1:7" x14ac:dyDescent="0.25">
      <c r="A381" s="35"/>
      <c r="B381" s="35"/>
      <c r="C381" s="35"/>
      <c r="D381" s="35"/>
      <c r="E381" s="37"/>
      <c r="F381" s="38"/>
      <c r="G381" s="38"/>
    </row>
    <row r="382" spans="1:7" x14ac:dyDescent="0.25">
      <c r="A382" s="35"/>
      <c r="B382" s="35"/>
      <c r="C382" s="35"/>
      <c r="D382" s="35"/>
      <c r="E382" s="37"/>
      <c r="F382" s="38"/>
      <c r="G382" s="38"/>
    </row>
    <row r="383" spans="1:7" x14ac:dyDescent="0.25">
      <c r="A383" s="35"/>
      <c r="B383" s="35"/>
      <c r="C383" s="35"/>
      <c r="D383" s="35"/>
      <c r="E383" s="37"/>
      <c r="F383" s="38"/>
      <c r="G383" s="38"/>
    </row>
    <row r="384" spans="1:7" x14ac:dyDescent="0.25">
      <c r="A384" s="35"/>
      <c r="B384" s="35"/>
      <c r="C384" s="35"/>
      <c r="D384" s="35"/>
      <c r="E384" s="37"/>
      <c r="F384" s="38"/>
      <c r="G384" s="38"/>
    </row>
    <row r="385" spans="1:7" x14ac:dyDescent="0.25">
      <c r="A385" s="35"/>
      <c r="B385" s="35"/>
      <c r="C385" s="35"/>
      <c r="D385" s="35"/>
      <c r="E385" s="37"/>
      <c r="F385" s="38"/>
      <c r="G385" s="38"/>
    </row>
    <row r="386" spans="1:7" x14ac:dyDescent="0.25">
      <c r="A386" s="35"/>
      <c r="B386" s="35"/>
      <c r="C386" s="35"/>
      <c r="D386" s="35"/>
      <c r="E386" s="37"/>
      <c r="F386" s="38"/>
      <c r="G386" s="38"/>
    </row>
    <row r="387" spans="1:7" x14ac:dyDescent="0.25">
      <c r="A387" s="35"/>
      <c r="B387" s="35"/>
      <c r="C387" s="35"/>
      <c r="D387" s="35"/>
      <c r="E387" s="37"/>
      <c r="F387" s="38"/>
      <c r="G387" s="38"/>
    </row>
    <row r="388" spans="1:7" x14ac:dyDescent="0.25">
      <c r="A388" s="35"/>
      <c r="B388" s="35"/>
      <c r="C388" s="35"/>
      <c r="D388" s="35"/>
      <c r="E388" s="37"/>
      <c r="F388" s="38"/>
      <c r="G388" s="38"/>
    </row>
    <row r="389" spans="1:7" x14ac:dyDescent="0.25">
      <c r="A389" s="35"/>
      <c r="B389" s="35"/>
      <c r="C389" s="35"/>
      <c r="D389" s="35"/>
      <c r="E389" s="37"/>
      <c r="F389" s="38"/>
      <c r="G389" s="38"/>
    </row>
    <row r="390" spans="1:7" x14ac:dyDescent="0.25">
      <c r="A390" s="35"/>
      <c r="B390" s="35"/>
      <c r="C390" s="35"/>
      <c r="D390" s="35"/>
      <c r="E390" s="37"/>
      <c r="F390" s="38"/>
      <c r="G390" s="38"/>
    </row>
    <row r="391" spans="1:7" x14ac:dyDescent="0.25">
      <c r="A391" s="35"/>
      <c r="B391" s="35"/>
      <c r="C391" s="35"/>
      <c r="D391" s="35"/>
      <c r="E391" s="37"/>
      <c r="F391" s="38"/>
      <c r="G391" s="38"/>
    </row>
    <row r="392" spans="1:7" x14ac:dyDescent="0.25">
      <c r="A392" s="35"/>
      <c r="B392" s="35"/>
      <c r="C392" s="35"/>
      <c r="D392" s="35"/>
      <c r="E392" s="37"/>
      <c r="F392" s="38"/>
      <c r="G392" s="38"/>
    </row>
    <row r="393" spans="1:7" x14ac:dyDescent="0.25">
      <c r="A393" s="35"/>
      <c r="B393" s="35"/>
      <c r="C393" s="35"/>
      <c r="D393" s="35"/>
      <c r="E393" s="37"/>
      <c r="F393" s="38"/>
      <c r="G393" s="38"/>
    </row>
    <row r="394" spans="1:7" x14ac:dyDescent="0.25">
      <c r="A394" s="35"/>
      <c r="B394" s="35"/>
      <c r="C394" s="35"/>
      <c r="D394" s="35"/>
      <c r="E394" s="37"/>
      <c r="F394" s="38"/>
      <c r="G394" s="38"/>
    </row>
    <row r="395" spans="1:7" x14ac:dyDescent="0.25">
      <c r="A395" s="35"/>
      <c r="B395" s="35"/>
      <c r="C395" s="35"/>
      <c r="D395" s="35"/>
      <c r="E395" s="37"/>
      <c r="F395" s="38"/>
      <c r="G395" s="38"/>
    </row>
    <row r="396" spans="1:7" x14ac:dyDescent="0.25">
      <c r="A396" s="35"/>
      <c r="B396" s="35"/>
      <c r="C396" s="35"/>
      <c r="D396" s="35"/>
      <c r="E396" s="37"/>
      <c r="F396" s="38"/>
      <c r="G396" s="38"/>
    </row>
    <row r="397" spans="1:7" x14ac:dyDescent="0.25">
      <c r="A397" s="35"/>
      <c r="B397" s="35"/>
      <c r="C397" s="35"/>
      <c r="D397" s="35"/>
      <c r="E397" s="37"/>
      <c r="F397" s="38"/>
      <c r="G397" s="38"/>
    </row>
    <row r="398" spans="1:7" x14ac:dyDescent="0.25">
      <c r="A398" s="35"/>
      <c r="B398" s="35"/>
      <c r="C398" s="35"/>
      <c r="D398" s="35"/>
      <c r="E398" s="37"/>
      <c r="F398" s="38"/>
      <c r="G398" s="38"/>
    </row>
    <row r="399" spans="1:7" x14ac:dyDescent="0.25">
      <c r="A399" s="35"/>
      <c r="B399" s="35"/>
      <c r="C399" s="35"/>
      <c r="D399" s="35"/>
      <c r="E399" s="37"/>
      <c r="F399" s="38"/>
      <c r="G399" s="38"/>
    </row>
    <row r="400" spans="1:7" x14ac:dyDescent="0.25">
      <c r="A400" s="35"/>
      <c r="B400" s="35"/>
      <c r="C400" s="35"/>
      <c r="D400" s="35"/>
      <c r="E400" s="37"/>
      <c r="F400" s="38"/>
      <c r="G400" s="38"/>
    </row>
    <row r="401" spans="1:7" x14ac:dyDescent="0.25">
      <c r="A401" s="35"/>
      <c r="B401" s="35"/>
      <c r="C401" s="35"/>
      <c r="D401" s="35"/>
      <c r="E401" s="37"/>
      <c r="F401" s="38"/>
      <c r="G401" s="38"/>
    </row>
    <row r="402" spans="1:7" x14ac:dyDescent="0.25">
      <c r="A402" s="35"/>
      <c r="B402" s="35"/>
      <c r="C402" s="35"/>
      <c r="D402" s="35"/>
      <c r="E402" s="37"/>
      <c r="F402" s="38"/>
      <c r="G402" s="38"/>
    </row>
    <row r="403" spans="1:7" x14ac:dyDescent="0.25">
      <c r="A403" s="35"/>
      <c r="B403" s="35"/>
      <c r="C403" s="35"/>
      <c r="D403" s="35"/>
      <c r="E403" s="37"/>
      <c r="F403" s="38"/>
      <c r="G403" s="38"/>
    </row>
    <row r="404" spans="1:7" x14ac:dyDescent="0.25">
      <c r="A404" s="35"/>
      <c r="B404" s="35"/>
      <c r="C404" s="35"/>
      <c r="D404" s="35"/>
      <c r="E404" s="37"/>
      <c r="F404" s="38"/>
      <c r="G404" s="38"/>
    </row>
    <row r="405" spans="1:7" x14ac:dyDescent="0.25">
      <c r="A405" s="35"/>
      <c r="B405" s="35"/>
      <c r="C405" s="35"/>
      <c r="D405" s="35"/>
      <c r="E405" s="37"/>
      <c r="F405" s="38"/>
      <c r="G405" s="38"/>
    </row>
    <row r="406" spans="1:7" x14ac:dyDescent="0.25">
      <c r="A406" s="35"/>
      <c r="B406" s="35"/>
      <c r="C406" s="35"/>
      <c r="D406" s="35"/>
      <c r="E406" s="37"/>
      <c r="F406" s="38"/>
      <c r="G406" s="38"/>
    </row>
    <row r="407" spans="1:7" x14ac:dyDescent="0.25">
      <c r="A407" s="35"/>
      <c r="B407" s="35"/>
      <c r="C407" s="35"/>
      <c r="D407" s="35"/>
      <c r="E407" s="37"/>
      <c r="F407" s="38"/>
      <c r="G407" s="38"/>
    </row>
    <row r="408" spans="1:7" x14ac:dyDescent="0.25">
      <c r="A408" s="35"/>
      <c r="B408" s="35"/>
      <c r="C408" s="35"/>
      <c r="D408" s="35"/>
      <c r="E408" s="37"/>
      <c r="F408" s="38"/>
      <c r="G408" s="38"/>
    </row>
    <row r="409" spans="1:7" x14ac:dyDescent="0.25">
      <c r="A409" s="35"/>
      <c r="B409" s="35"/>
      <c r="C409" s="35"/>
      <c r="D409" s="35"/>
      <c r="E409" s="37"/>
      <c r="F409" s="38"/>
      <c r="G409" s="38"/>
    </row>
    <row r="410" spans="1:7" x14ac:dyDescent="0.25">
      <c r="A410" s="35"/>
      <c r="B410" s="35"/>
      <c r="C410" s="35"/>
      <c r="D410" s="35"/>
      <c r="E410" s="37"/>
      <c r="F410" s="38"/>
      <c r="G410" s="38"/>
    </row>
    <row r="411" spans="1:7" x14ac:dyDescent="0.25">
      <c r="A411" s="35"/>
      <c r="B411" s="35"/>
      <c r="C411" s="35"/>
      <c r="D411" s="35"/>
      <c r="E411" s="37"/>
      <c r="F411" s="38"/>
      <c r="G411" s="38"/>
    </row>
    <row r="412" spans="1:7" x14ac:dyDescent="0.25">
      <c r="A412" s="35"/>
      <c r="B412" s="35"/>
      <c r="C412" s="35"/>
      <c r="D412" s="35"/>
      <c r="E412" s="37"/>
      <c r="F412" s="38"/>
      <c r="G412" s="38"/>
    </row>
    <row r="413" spans="1:7" x14ac:dyDescent="0.25">
      <c r="A413" s="35"/>
      <c r="B413" s="35"/>
      <c r="C413" s="35"/>
      <c r="D413" s="35"/>
      <c r="E413" s="37"/>
      <c r="F413" s="38"/>
      <c r="G413" s="38"/>
    </row>
    <row r="414" spans="1:7" x14ac:dyDescent="0.25">
      <c r="A414" s="35"/>
      <c r="B414" s="35"/>
      <c r="C414" s="35"/>
      <c r="D414" s="35"/>
      <c r="E414" s="37"/>
      <c r="F414" s="38"/>
      <c r="G414" s="38"/>
    </row>
    <row r="415" spans="1:7" x14ac:dyDescent="0.25">
      <c r="A415" s="35"/>
      <c r="B415" s="35"/>
      <c r="C415" s="35"/>
      <c r="D415" s="35"/>
      <c r="E415" s="37"/>
      <c r="F415" s="38"/>
      <c r="G415" s="38"/>
    </row>
    <row r="416" spans="1:7" x14ac:dyDescent="0.25">
      <c r="A416" s="35"/>
      <c r="B416" s="35"/>
      <c r="C416" s="35"/>
      <c r="D416" s="35"/>
      <c r="E416" s="37"/>
      <c r="F416" s="38"/>
      <c r="G416" s="38"/>
    </row>
    <row r="417" spans="1:7" x14ac:dyDescent="0.25">
      <c r="A417" s="35"/>
      <c r="B417" s="35"/>
      <c r="C417" s="35"/>
      <c r="D417" s="35"/>
      <c r="E417" s="37"/>
      <c r="F417" s="38"/>
      <c r="G417" s="38"/>
    </row>
    <row r="418" spans="1:7" x14ac:dyDescent="0.25">
      <c r="A418" s="35"/>
      <c r="B418" s="35"/>
      <c r="C418" s="35"/>
      <c r="D418" s="35"/>
      <c r="E418" s="37"/>
      <c r="F418" s="38"/>
      <c r="G418" s="38"/>
    </row>
    <row r="419" spans="1:7" x14ac:dyDescent="0.25">
      <c r="A419" s="35"/>
      <c r="B419" s="35"/>
      <c r="C419" s="35"/>
      <c r="D419" s="35"/>
      <c r="E419" s="37"/>
      <c r="F419" s="38"/>
      <c r="G419" s="38"/>
    </row>
    <row r="420" spans="1:7" x14ac:dyDescent="0.25">
      <c r="A420" s="35"/>
      <c r="B420" s="35"/>
      <c r="C420" s="35"/>
      <c r="D420" s="35"/>
      <c r="E420" s="37"/>
      <c r="F420" s="38"/>
      <c r="G420" s="38"/>
    </row>
    <row r="421" spans="1:7" x14ac:dyDescent="0.25">
      <c r="A421" s="35"/>
      <c r="B421" s="35"/>
      <c r="C421" s="35"/>
      <c r="D421" s="35"/>
      <c r="E421" s="37"/>
      <c r="F421" s="38"/>
      <c r="G421" s="38"/>
    </row>
    <row r="422" spans="1:7" x14ac:dyDescent="0.25">
      <c r="A422" s="35"/>
      <c r="B422" s="35"/>
      <c r="C422" s="35"/>
      <c r="D422" s="35"/>
      <c r="E422" s="37"/>
      <c r="F422" s="38"/>
      <c r="G422" s="38"/>
    </row>
    <row r="423" spans="1:7" x14ac:dyDescent="0.25">
      <c r="A423" s="35"/>
      <c r="B423" s="35"/>
      <c r="C423" s="35"/>
      <c r="D423" s="35"/>
      <c r="E423" s="37"/>
      <c r="F423" s="38"/>
      <c r="G423" s="38"/>
    </row>
    <row r="424" spans="1:7" x14ac:dyDescent="0.25">
      <c r="A424" s="35"/>
      <c r="B424" s="35"/>
      <c r="C424" s="35"/>
      <c r="D424" s="35"/>
      <c r="E424" s="37"/>
      <c r="F424" s="38"/>
      <c r="G424" s="38"/>
    </row>
    <row r="425" spans="1:7" x14ac:dyDescent="0.25">
      <c r="A425" s="35"/>
      <c r="B425" s="35"/>
      <c r="C425" s="35"/>
      <c r="D425" s="35"/>
      <c r="E425" s="37"/>
      <c r="F425" s="38"/>
      <c r="G425" s="38"/>
    </row>
    <row r="426" spans="1:7" x14ac:dyDescent="0.25">
      <c r="A426" s="35"/>
      <c r="B426" s="35"/>
      <c r="C426" s="35"/>
      <c r="D426" s="35"/>
      <c r="E426" s="37"/>
      <c r="F426" s="38"/>
      <c r="G426" s="38"/>
    </row>
    <row r="427" spans="1:7" x14ac:dyDescent="0.25">
      <c r="A427" s="35"/>
      <c r="B427" s="35"/>
      <c r="C427" s="35"/>
      <c r="D427" s="35"/>
      <c r="E427" s="37"/>
      <c r="F427" s="38"/>
      <c r="G427" s="38"/>
    </row>
    <row r="428" spans="1:7" x14ac:dyDescent="0.25">
      <c r="A428" s="35"/>
      <c r="B428" s="35"/>
      <c r="C428" s="35"/>
      <c r="D428" s="35"/>
      <c r="E428" s="37"/>
      <c r="F428" s="38"/>
      <c r="G428" s="38"/>
    </row>
    <row r="429" spans="1:7" x14ac:dyDescent="0.25">
      <c r="A429" s="35"/>
      <c r="B429" s="35"/>
      <c r="C429" s="35"/>
      <c r="D429" s="35"/>
      <c r="E429" s="37"/>
      <c r="F429" s="38"/>
      <c r="G429" s="38"/>
    </row>
    <row r="430" spans="1:7" x14ac:dyDescent="0.25">
      <c r="A430" s="35"/>
      <c r="B430" s="35"/>
      <c r="C430" s="35"/>
      <c r="D430" s="35"/>
      <c r="E430" s="37"/>
      <c r="F430" s="38"/>
      <c r="G430" s="38"/>
    </row>
    <row r="431" spans="1:7" x14ac:dyDescent="0.25">
      <c r="A431" s="35"/>
      <c r="B431" s="35"/>
      <c r="C431" s="35"/>
      <c r="D431" s="35"/>
      <c r="E431" s="37"/>
      <c r="F431" s="38"/>
      <c r="G431" s="38"/>
    </row>
    <row r="432" spans="1:7" x14ac:dyDescent="0.25">
      <c r="A432" s="35"/>
      <c r="B432" s="35"/>
      <c r="C432" s="35"/>
      <c r="D432" s="35"/>
      <c r="E432" s="37"/>
      <c r="F432" s="38"/>
      <c r="G432" s="38"/>
    </row>
    <row r="433" spans="1:7" x14ac:dyDescent="0.25">
      <c r="A433" s="35"/>
      <c r="B433" s="35"/>
      <c r="C433" s="35"/>
      <c r="D433" s="35"/>
      <c r="E433" s="37"/>
      <c r="F433" s="38"/>
      <c r="G433" s="38"/>
    </row>
    <row r="434" spans="1:7" x14ac:dyDescent="0.25">
      <c r="A434" s="35"/>
      <c r="B434" s="35"/>
      <c r="C434" s="35"/>
      <c r="D434" s="35"/>
      <c r="E434" s="37"/>
      <c r="F434" s="38"/>
      <c r="G434" s="38"/>
    </row>
    <row r="435" spans="1:7" x14ac:dyDescent="0.25">
      <c r="A435" s="35"/>
      <c r="B435" s="35"/>
      <c r="C435" s="35"/>
      <c r="D435" s="35"/>
      <c r="E435" s="37"/>
      <c r="F435" s="38"/>
      <c r="G435" s="38"/>
    </row>
    <row r="436" spans="1:7" x14ac:dyDescent="0.25">
      <c r="A436" s="35"/>
      <c r="B436" s="35"/>
      <c r="C436" s="35"/>
      <c r="D436" s="35"/>
      <c r="E436" s="37"/>
      <c r="F436" s="38"/>
      <c r="G436" s="38"/>
    </row>
    <row r="437" spans="1:7" x14ac:dyDescent="0.25">
      <c r="A437" s="35"/>
      <c r="B437" s="35"/>
      <c r="C437" s="35"/>
      <c r="D437" s="35"/>
      <c r="E437" s="37"/>
      <c r="F437" s="38"/>
      <c r="G437" s="38"/>
    </row>
    <row r="438" spans="1:7" x14ac:dyDescent="0.25">
      <c r="A438" s="35"/>
      <c r="B438" s="35"/>
      <c r="C438" s="35"/>
      <c r="D438" s="35"/>
      <c r="E438" s="37"/>
      <c r="F438" s="38"/>
      <c r="G438" s="38"/>
    </row>
    <row r="439" spans="1:7" x14ac:dyDescent="0.25">
      <c r="A439" s="35"/>
      <c r="B439" s="35"/>
      <c r="C439" s="35"/>
      <c r="D439" s="35"/>
      <c r="E439" s="37"/>
      <c r="F439" s="38"/>
      <c r="G439" s="38"/>
    </row>
    <row r="440" spans="1:7" x14ac:dyDescent="0.25">
      <c r="A440" s="35"/>
      <c r="B440" s="35"/>
      <c r="C440" s="35"/>
      <c r="D440" s="35"/>
      <c r="E440" s="37"/>
      <c r="F440" s="38"/>
      <c r="G440" s="38"/>
    </row>
    <row r="441" spans="1:7" x14ac:dyDescent="0.25">
      <c r="A441" s="35"/>
      <c r="B441" s="35"/>
      <c r="C441" s="35"/>
      <c r="D441" s="35"/>
      <c r="E441" s="37"/>
      <c r="F441" s="38"/>
      <c r="G441" s="38"/>
    </row>
    <row r="442" spans="1:7" x14ac:dyDescent="0.25">
      <c r="A442" s="35"/>
      <c r="B442" s="35"/>
      <c r="C442" s="35"/>
      <c r="D442" s="35"/>
      <c r="E442" s="37"/>
      <c r="F442" s="38"/>
      <c r="G442" s="38"/>
    </row>
    <row r="443" spans="1:7" x14ac:dyDescent="0.25">
      <c r="A443" s="35"/>
      <c r="B443" s="35"/>
      <c r="C443" s="35"/>
      <c r="D443" s="35"/>
      <c r="E443" s="37"/>
      <c r="F443" s="38"/>
      <c r="G443" s="38"/>
    </row>
    <row r="444" spans="1:7" x14ac:dyDescent="0.25">
      <c r="A444" s="35"/>
      <c r="B444" s="35"/>
      <c r="C444" s="35"/>
      <c r="D444" s="35"/>
      <c r="E444" s="37"/>
      <c r="F444" s="38"/>
      <c r="G444" s="38"/>
    </row>
    <row r="445" spans="1:7" x14ac:dyDescent="0.25">
      <c r="A445" s="35"/>
      <c r="B445" s="35"/>
      <c r="C445" s="35"/>
      <c r="D445" s="35"/>
      <c r="E445" s="37"/>
      <c r="F445" s="38"/>
      <c r="G445" s="38"/>
    </row>
    <row r="446" spans="1:7" x14ac:dyDescent="0.25">
      <c r="A446" s="35"/>
      <c r="B446" s="35"/>
      <c r="C446" s="35"/>
      <c r="D446" s="35"/>
      <c r="E446" s="37"/>
      <c r="F446" s="38"/>
      <c r="G446" s="38"/>
    </row>
    <row r="447" spans="1:7" x14ac:dyDescent="0.25">
      <c r="A447" s="35"/>
      <c r="B447" s="35"/>
      <c r="C447" s="35"/>
      <c r="D447" s="35"/>
      <c r="E447" s="37"/>
      <c r="F447" s="38"/>
      <c r="G447" s="38"/>
    </row>
    <row r="448" spans="1:7" x14ac:dyDescent="0.25">
      <c r="A448" s="35"/>
      <c r="B448" s="35"/>
      <c r="C448" s="35"/>
      <c r="D448" s="35"/>
      <c r="E448" s="37"/>
      <c r="F448" s="38"/>
      <c r="G448" s="38"/>
    </row>
    <row r="449" spans="1:7" x14ac:dyDescent="0.25">
      <c r="A449" s="35"/>
      <c r="B449" s="35"/>
      <c r="C449" s="35"/>
      <c r="D449" s="35"/>
      <c r="E449" s="37"/>
      <c r="F449" s="38"/>
      <c r="G449" s="38"/>
    </row>
    <row r="450" spans="1:7" x14ac:dyDescent="0.25">
      <c r="A450" s="35"/>
      <c r="B450" s="35"/>
      <c r="C450" s="35"/>
      <c r="D450" s="35"/>
      <c r="E450" s="37"/>
      <c r="F450" s="38"/>
      <c r="G450" s="38"/>
    </row>
    <row r="451" spans="1:7" x14ac:dyDescent="0.25">
      <c r="A451" s="35"/>
      <c r="B451" s="35"/>
      <c r="C451" s="35"/>
      <c r="D451" s="35"/>
      <c r="E451" s="37"/>
      <c r="F451" s="38"/>
      <c r="G451" s="38"/>
    </row>
    <row r="452" spans="1:7" x14ac:dyDescent="0.25">
      <c r="A452" s="35"/>
      <c r="B452" s="35"/>
      <c r="C452" s="35"/>
      <c r="D452" s="35"/>
      <c r="E452" s="37"/>
      <c r="F452" s="38"/>
      <c r="G452" s="38"/>
    </row>
    <row r="453" spans="1:7" x14ac:dyDescent="0.25">
      <c r="A453" s="35"/>
      <c r="B453" s="35"/>
      <c r="C453" s="35"/>
      <c r="D453" s="35"/>
      <c r="E453" s="37"/>
      <c r="F453" s="38"/>
      <c r="G453" s="38"/>
    </row>
    <row r="454" spans="1:7" x14ac:dyDescent="0.25">
      <c r="A454" s="35"/>
      <c r="B454" s="35"/>
      <c r="C454" s="35"/>
      <c r="D454" s="35"/>
      <c r="E454" s="37"/>
      <c r="F454" s="38"/>
      <c r="G454" s="38"/>
    </row>
    <row r="455" spans="1:7" x14ac:dyDescent="0.25">
      <c r="A455" s="35"/>
      <c r="B455" s="35"/>
      <c r="C455" s="35"/>
      <c r="D455" s="35"/>
      <c r="E455" s="37"/>
      <c r="F455" s="38"/>
      <c r="G455" s="38"/>
    </row>
    <row r="456" spans="1:7" x14ac:dyDescent="0.25">
      <c r="A456" s="35"/>
      <c r="B456" s="35"/>
      <c r="C456" s="35"/>
      <c r="D456" s="35"/>
      <c r="E456" s="37"/>
      <c r="F456" s="38"/>
      <c r="G456" s="38"/>
    </row>
    <row r="457" spans="1:7" x14ac:dyDescent="0.25">
      <c r="A457" s="35"/>
      <c r="B457" s="35"/>
      <c r="C457" s="35"/>
      <c r="D457" s="35"/>
      <c r="E457" s="37"/>
      <c r="F457" s="38"/>
      <c r="G457" s="38"/>
    </row>
    <row r="458" spans="1:7" x14ac:dyDescent="0.25">
      <c r="A458" s="35"/>
      <c r="B458" s="35"/>
      <c r="C458" s="35"/>
      <c r="D458" s="35"/>
      <c r="E458" s="37"/>
      <c r="F458" s="38"/>
      <c r="G458" s="38"/>
    </row>
    <row r="459" spans="1:7" x14ac:dyDescent="0.25">
      <c r="A459" s="35"/>
      <c r="B459" s="35"/>
      <c r="C459" s="35"/>
      <c r="D459" s="35"/>
      <c r="E459" s="37"/>
      <c r="F459" s="38"/>
      <c r="G459" s="38"/>
    </row>
    <row r="460" spans="1:7" x14ac:dyDescent="0.25">
      <c r="A460" s="35"/>
      <c r="B460" s="35"/>
      <c r="C460" s="35"/>
      <c r="D460" s="35"/>
      <c r="E460" s="37"/>
      <c r="F460" s="38"/>
      <c r="G460" s="38"/>
    </row>
    <row r="461" spans="1:7" x14ac:dyDescent="0.25">
      <c r="A461" s="35"/>
      <c r="B461" s="35"/>
      <c r="C461" s="35"/>
      <c r="D461" s="35"/>
      <c r="E461" s="37"/>
      <c r="F461" s="38"/>
      <c r="G461" s="38"/>
    </row>
    <row r="462" spans="1:7" x14ac:dyDescent="0.25">
      <c r="A462" s="35"/>
      <c r="B462" s="35"/>
      <c r="C462" s="35"/>
      <c r="D462" s="35"/>
      <c r="E462" s="37"/>
      <c r="F462" s="38"/>
      <c r="G462" s="38"/>
    </row>
    <row r="463" spans="1:7" x14ac:dyDescent="0.25">
      <c r="A463" s="35"/>
      <c r="B463" s="35"/>
      <c r="C463" s="35"/>
      <c r="D463" s="35"/>
      <c r="E463" s="37"/>
      <c r="F463" s="38"/>
      <c r="G463" s="38"/>
    </row>
    <row r="464" spans="1:7" x14ac:dyDescent="0.25">
      <c r="A464" s="35"/>
      <c r="B464" s="35"/>
      <c r="C464" s="35"/>
      <c r="D464" s="35"/>
      <c r="E464" s="37"/>
      <c r="F464" s="38"/>
      <c r="G464" s="38"/>
    </row>
    <row r="465" spans="1:7" x14ac:dyDescent="0.25">
      <c r="A465" s="35"/>
      <c r="B465" s="35"/>
      <c r="C465" s="35"/>
      <c r="D465" s="35"/>
      <c r="E465" s="37"/>
      <c r="F465" s="38"/>
      <c r="G465" s="38"/>
    </row>
    <row r="466" spans="1:7" x14ac:dyDescent="0.25">
      <c r="A466" s="35"/>
      <c r="B466" s="35"/>
      <c r="C466" s="35"/>
      <c r="D466" s="35"/>
      <c r="E466" s="37"/>
      <c r="F466" s="38"/>
      <c r="G466" s="38"/>
    </row>
    <row r="467" spans="1:7" x14ac:dyDescent="0.25">
      <c r="A467" s="35"/>
      <c r="B467" s="35"/>
      <c r="C467" s="35"/>
      <c r="D467" s="35"/>
      <c r="E467" s="37"/>
      <c r="F467" s="38"/>
      <c r="G467" s="38"/>
    </row>
    <row r="468" spans="1:7" x14ac:dyDescent="0.25">
      <c r="A468" s="35"/>
      <c r="B468" s="35"/>
      <c r="C468" s="35"/>
      <c r="D468" s="35"/>
      <c r="E468" s="37"/>
      <c r="F468" s="38"/>
      <c r="G468" s="38"/>
    </row>
    <row r="469" spans="1:7" x14ac:dyDescent="0.25">
      <c r="A469" s="35"/>
      <c r="B469" s="35"/>
      <c r="C469" s="35"/>
      <c r="D469" s="35"/>
      <c r="E469" s="37"/>
      <c r="F469" s="38"/>
      <c r="G469" s="38"/>
    </row>
    <row r="470" spans="1:7" x14ac:dyDescent="0.25">
      <c r="A470" s="35"/>
      <c r="B470" s="35"/>
      <c r="C470" s="35"/>
      <c r="D470" s="35"/>
      <c r="E470" s="37"/>
      <c r="F470" s="38"/>
      <c r="G470" s="38"/>
    </row>
    <row r="471" spans="1:7" x14ac:dyDescent="0.25">
      <c r="A471" s="35"/>
      <c r="B471" s="35"/>
      <c r="C471" s="35"/>
      <c r="D471" s="35"/>
      <c r="E471" s="37"/>
      <c r="F471" s="38"/>
      <c r="G471" s="38"/>
    </row>
    <row r="472" spans="1:7" x14ac:dyDescent="0.25">
      <c r="A472" s="35"/>
      <c r="B472" s="35"/>
      <c r="C472" s="35"/>
      <c r="D472" s="35"/>
      <c r="E472" s="37"/>
      <c r="F472" s="38"/>
      <c r="G472" s="38"/>
    </row>
    <row r="473" spans="1:7" x14ac:dyDescent="0.25">
      <c r="A473" s="35"/>
      <c r="B473" s="35"/>
      <c r="C473" s="35"/>
      <c r="D473" s="35"/>
      <c r="E473" s="37"/>
      <c r="F473" s="38"/>
      <c r="G473" s="38"/>
    </row>
    <row r="474" spans="1:7" x14ac:dyDescent="0.25">
      <c r="A474" s="35"/>
      <c r="B474" s="35"/>
      <c r="C474" s="35"/>
      <c r="D474" s="35"/>
      <c r="E474" s="37"/>
      <c r="F474" s="38"/>
      <c r="G474" s="38"/>
    </row>
    <row r="475" spans="1:7" x14ac:dyDescent="0.25">
      <c r="A475" s="35"/>
      <c r="B475" s="35"/>
      <c r="C475" s="35"/>
      <c r="D475" s="35"/>
      <c r="E475" s="37"/>
      <c r="F475" s="38"/>
      <c r="G475" s="38"/>
    </row>
    <row r="476" spans="1:7" x14ac:dyDescent="0.25">
      <c r="A476" s="35"/>
      <c r="B476" s="35"/>
      <c r="C476" s="35"/>
      <c r="D476" s="35"/>
      <c r="E476" s="37"/>
      <c r="F476" s="38"/>
      <c r="G476" s="38"/>
    </row>
    <row r="477" spans="1:7" x14ac:dyDescent="0.25">
      <c r="A477" s="35"/>
      <c r="B477" s="35"/>
      <c r="C477" s="35"/>
      <c r="D477" s="35"/>
      <c r="E477" s="37"/>
      <c r="F477" s="38"/>
      <c r="G477" s="38"/>
    </row>
    <row r="478" spans="1:7" x14ac:dyDescent="0.25">
      <c r="A478" s="35"/>
      <c r="B478" s="35"/>
      <c r="C478" s="35"/>
      <c r="D478" s="35"/>
      <c r="E478" s="37"/>
      <c r="F478" s="38"/>
      <c r="G478" s="38"/>
    </row>
    <row r="479" spans="1:7" x14ac:dyDescent="0.25">
      <c r="A479" s="35"/>
      <c r="B479" s="35"/>
      <c r="C479" s="35"/>
      <c r="D479" s="35"/>
      <c r="E479" s="37"/>
      <c r="F479" s="38"/>
      <c r="G479" s="38"/>
    </row>
    <row r="480" spans="1:7" x14ac:dyDescent="0.25">
      <c r="A480" s="35"/>
      <c r="B480" s="35"/>
      <c r="C480" s="35"/>
      <c r="D480" s="35"/>
      <c r="E480" s="37"/>
      <c r="F480" s="38"/>
      <c r="G480" s="38"/>
    </row>
    <row r="481" spans="1:7" x14ac:dyDescent="0.25">
      <c r="A481" s="35"/>
      <c r="B481" s="35"/>
      <c r="C481" s="35"/>
      <c r="D481" s="35"/>
      <c r="E481" s="37"/>
      <c r="F481" s="38"/>
      <c r="G481" s="38"/>
    </row>
    <row r="482" spans="1:7" x14ac:dyDescent="0.25">
      <c r="A482" s="35"/>
      <c r="B482" s="35"/>
      <c r="C482" s="35"/>
      <c r="D482" s="35"/>
      <c r="E482" s="37"/>
      <c r="F482" s="38"/>
      <c r="G482" s="38"/>
    </row>
    <row r="483" spans="1:7" x14ac:dyDescent="0.25">
      <c r="A483" s="35"/>
      <c r="B483" s="35"/>
      <c r="C483" s="35"/>
      <c r="D483" s="35"/>
      <c r="E483" s="37"/>
      <c r="F483" s="38"/>
      <c r="G483" s="38"/>
    </row>
    <row r="484" spans="1:7" x14ac:dyDescent="0.25">
      <c r="A484" s="35"/>
      <c r="B484" s="35"/>
      <c r="C484" s="35"/>
      <c r="D484" s="35"/>
      <c r="E484" s="37"/>
      <c r="F484" s="38"/>
      <c r="G484" s="38"/>
    </row>
    <row r="485" spans="1:7" x14ac:dyDescent="0.25">
      <c r="A485" s="35"/>
      <c r="B485" s="35"/>
      <c r="C485" s="35"/>
      <c r="D485" s="35"/>
      <c r="E485" s="37"/>
      <c r="F485" s="38"/>
      <c r="G485" s="38"/>
    </row>
    <row r="486" spans="1:7" x14ac:dyDescent="0.25">
      <c r="A486" s="35"/>
      <c r="B486" s="35"/>
      <c r="C486" s="35"/>
      <c r="D486" s="35"/>
      <c r="E486" s="37"/>
      <c r="F486" s="38"/>
      <c r="G486" s="38"/>
    </row>
    <row r="487" spans="1:7" x14ac:dyDescent="0.25">
      <c r="A487" s="35"/>
      <c r="B487" s="35"/>
      <c r="C487" s="35"/>
      <c r="D487" s="35"/>
      <c r="E487" s="37"/>
      <c r="F487" s="38"/>
      <c r="G487" s="38"/>
    </row>
    <row r="488" spans="1:7" x14ac:dyDescent="0.25">
      <c r="A488" s="35"/>
      <c r="B488" s="35"/>
      <c r="C488" s="35"/>
      <c r="D488" s="35"/>
      <c r="E488" s="37"/>
      <c r="F488" s="38"/>
      <c r="G488" s="38"/>
    </row>
    <row r="489" spans="1:7" x14ac:dyDescent="0.25">
      <c r="A489" s="35"/>
      <c r="B489" s="35"/>
      <c r="C489" s="35"/>
      <c r="D489" s="35"/>
      <c r="E489" s="37"/>
      <c r="F489" s="38"/>
      <c r="G489" s="38"/>
    </row>
    <row r="490" spans="1:7" x14ac:dyDescent="0.25">
      <c r="A490" s="35"/>
      <c r="B490" s="35"/>
      <c r="C490" s="35"/>
      <c r="D490" s="35"/>
      <c r="E490" s="37"/>
      <c r="F490" s="38"/>
      <c r="G490" s="38"/>
    </row>
    <row r="491" spans="1:7" x14ac:dyDescent="0.25">
      <c r="A491" s="35"/>
      <c r="B491" s="35"/>
      <c r="C491" s="35"/>
      <c r="D491" s="35"/>
      <c r="E491" s="37"/>
      <c r="F491" s="38"/>
      <c r="G491" s="38"/>
    </row>
    <row r="492" spans="1:7" x14ac:dyDescent="0.25">
      <c r="A492" s="35"/>
      <c r="B492" s="35"/>
      <c r="C492" s="35"/>
      <c r="D492" s="35"/>
      <c r="E492" s="37"/>
      <c r="F492" s="38"/>
      <c r="G492" s="38"/>
    </row>
    <row r="493" spans="1:7" x14ac:dyDescent="0.25">
      <c r="A493" s="35"/>
      <c r="B493" s="35"/>
      <c r="C493" s="35"/>
      <c r="D493" s="35"/>
      <c r="E493" s="37"/>
      <c r="F493" s="38"/>
      <c r="G493" s="38"/>
    </row>
    <row r="494" spans="1:7" x14ac:dyDescent="0.25">
      <c r="A494" s="35"/>
      <c r="B494" s="35"/>
      <c r="C494" s="35"/>
      <c r="D494" s="35"/>
      <c r="E494" s="37"/>
      <c r="F494" s="38"/>
      <c r="G494" s="38"/>
    </row>
    <row r="495" spans="1:7" x14ac:dyDescent="0.25">
      <c r="A495" s="35"/>
      <c r="B495" s="35"/>
      <c r="C495" s="35"/>
      <c r="D495" s="35"/>
      <c r="E495" s="37"/>
      <c r="F495" s="38"/>
      <c r="G495" s="38"/>
    </row>
    <row r="496" spans="1:7" x14ac:dyDescent="0.25">
      <c r="A496" s="35"/>
      <c r="B496" s="35"/>
      <c r="C496" s="35"/>
      <c r="D496" s="35"/>
      <c r="E496" s="37"/>
      <c r="F496" s="38"/>
      <c r="G496" s="38"/>
    </row>
    <row r="497" spans="1:7" x14ac:dyDescent="0.25">
      <c r="A497" s="35"/>
      <c r="B497" s="35"/>
      <c r="C497" s="35"/>
      <c r="D497" s="35"/>
      <c r="E497" s="37"/>
      <c r="F497" s="38"/>
      <c r="G497" s="38"/>
    </row>
    <row r="498" spans="1:7" x14ac:dyDescent="0.25">
      <c r="A498" s="35"/>
      <c r="B498" s="35"/>
      <c r="C498" s="35"/>
      <c r="D498" s="35"/>
      <c r="E498" s="37"/>
      <c r="F498" s="38"/>
      <c r="G498" s="38"/>
    </row>
    <row r="499" spans="1:7" x14ac:dyDescent="0.25">
      <c r="A499" s="35"/>
      <c r="B499" s="35"/>
      <c r="C499" s="35"/>
      <c r="D499" s="35"/>
      <c r="E499" s="37"/>
      <c r="F499" s="38"/>
      <c r="G499" s="38"/>
    </row>
    <row r="500" spans="1:7" x14ac:dyDescent="0.25">
      <c r="A500" s="35"/>
      <c r="B500" s="35"/>
      <c r="C500" s="35"/>
      <c r="D500" s="35"/>
      <c r="E500" s="37"/>
      <c r="F500" s="38"/>
      <c r="G500" s="38"/>
    </row>
    <row r="501" spans="1:7" x14ac:dyDescent="0.25">
      <c r="A501" s="35"/>
      <c r="B501" s="35"/>
      <c r="C501" s="35"/>
      <c r="D501" s="35"/>
      <c r="E501" s="37"/>
      <c r="F501" s="38"/>
      <c r="G501" s="38"/>
    </row>
    <row r="502" spans="1:7" x14ac:dyDescent="0.25">
      <c r="A502" s="35"/>
      <c r="B502" s="35"/>
      <c r="C502" s="35"/>
      <c r="D502" s="35"/>
      <c r="E502" s="37"/>
      <c r="F502" s="38"/>
      <c r="G502" s="38"/>
    </row>
    <row r="503" spans="1:7" x14ac:dyDescent="0.25">
      <c r="A503" s="35"/>
      <c r="B503" s="35"/>
      <c r="C503" s="35"/>
      <c r="D503" s="35"/>
      <c r="E503" s="37"/>
      <c r="F503" s="38"/>
      <c r="G503" s="38"/>
    </row>
    <row r="504" spans="1:7" x14ac:dyDescent="0.25">
      <c r="A504" s="35"/>
      <c r="B504" s="35"/>
      <c r="C504" s="35"/>
      <c r="D504" s="35"/>
      <c r="E504" s="37"/>
      <c r="F504" s="38"/>
      <c r="G504" s="38"/>
    </row>
    <row r="505" spans="1:7" x14ac:dyDescent="0.25">
      <c r="A505" s="35"/>
      <c r="B505" s="35"/>
      <c r="C505" s="35"/>
      <c r="D505" s="35"/>
      <c r="E505" s="37"/>
      <c r="F505" s="38"/>
      <c r="G505" s="38"/>
    </row>
    <row r="506" spans="1:7" x14ac:dyDescent="0.25">
      <c r="A506" s="35"/>
      <c r="B506" s="35"/>
      <c r="C506" s="35"/>
      <c r="D506" s="35"/>
      <c r="E506" s="37"/>
      <c r="F506" s="38"/>
      <c r="G506" s="38"/>
    </row>
    <row r="507" spans="1:7" x14ac:dyDescent="0.25">
      <c r="A507" s="35"/>
      <c r="B507" s="35"/>
      <c r="C507" s="35"/>
      <c r="D507" s="35"/>
      <c r="E507" s="37"/>
      <c r="F507" s="38"/>
      <c r="G507" s="38"/>
    </row>
    <row r="508" spans="1:7" x14ac:dyDescent="0.25">
      <c r="A508" s="35"/>
      <c r="B508" s="35"/>
      <c r="C508" s="35"/>
      <c r="D508" s="35"/>
      <c r="E508" s="37"/>
      <c r="F508" s="38"/>
      <c r="G508" s="38"/>
    </row>
    <row r="509" spans="1:7" x14ac:dyDescent="0.25">
      <c r="A509" s="35"/>
      <c r="B509" s="35"/>
      <c r="C509" s="35"/>
      <c r="D509" s="35"/>
      <c r="E509" s="37"/>
      <c r="F509" s="38"/>
      <c r="G509" s="38"/>
    </row>
    <row r="510" spans="1:7" x14ac:dyDescent="0.25">
      <c r="A510" s="35"/>
      <c r="B510" s="35"/>
      <c r="C510" s="35"/>
      <c r="D510" s="35"/>
      <c r="E510" s="37"/>
      <c r="F510" s="38"/>
      <c r="G510" s="38"/>
    </row>
    <row r="511" spans="1:7" x14ac:dyDescent="0.25">
      <c r="A511" s="35"/>
      <c r="B511" s="35"/>
      <c r="C511" s="35"/>
      <c r="D511" s="35"/>
      <c r="E511" s="37"/>
      <c r="F511" s="38"/>
      <c r="G511" s="38"/>
    </row>
    <row r="512" spans="1:7" x14ac:dyDescent="0.25">
      <c r="A512" s="35"/>
      <c r="B512" s="35"/>
      <c r="C512" s="35"/>
      <c r="D512" s="35"/>
      <c r="E512" s="37"/>
      <c r="F512" s="38"/>
      <c r="G512" s="38"/>
    </row>
    <row r="513" spans="1:7" x14ac:dyDescent="0.25">
      <c r="A513" s="35"/>
      <c r="B513" s="35"/>
      <c r="C513" s="35"/>
      <c r="D513" s="35"/>
      <c r="E513" s="37"/>
      <c r="F513" s="38"/>
      <c r="G513" s="38"/>
    </row>
    <row r="514" spans="1:7" x14ac:dyDescent="0.25">
      <c r="A514" s="35"/>
      <c r="B514" s="35"/>
      <c r="C514" s="35"/>
      <c r="D514" s="35"/>
      <c r="E514" s="37"/>
      <c r="F514" s="38"/>
      <c r="G514" s="38"/>
    </row>
    <row r="515" spans="1:7" x14ac:dyDescent="0.25">
      <c r="A515" s="35"/>
      <c r="B515" s="35"/>
      <c r="C515" s="35"/>
      <c r="D515" s="35"/>
      <c r="E515" s="37"/>
      <c r="F515" s="38"/>
      <c r="G515" s="38"/>
    </row>
    <row r="516" spans="1:7" x14ac:dyDescent="0.25">
      <c r="A516" s="35"/>
      <c r="B516" s="35"/>
      <c r="C516" s="35"/>
      <c r="D516" s="35"/>
      <c r="E516" s="37"/>
      <c r="F516" s="38"/>
      <c r="G516" s="38"/>
    </row>
    <row r="517" spans="1:7" x14ac:dyDescent="0.25">
      <c r="A517" s="35"/>
      <c r="B517" s="35"/>
      <c r="C517" s="35"/>
      <c r="D517" s="35"/>
      <c r="E517" s="37"/>
      <c r="F517" s="38"/>
      <c r="G517" s="38"/>
    </row>
    <row r="518" spans="1:7" x14ac:dyDescent="0.25">
      <c r="A518" s="35"/>
      <c r="B518" s="35"/>
      <c r="C518" s="35"/>
      <c r="D518" s="35"/>
      <c r="E518" s="37"/>
      <c r="F518" s="38"/>
      <c r="G518" s="38"/>
    </row>
    <row r="519" spans="1:7" x14ac:dyDescent="0.25">
      <c r="A519" s="35"/>
      <c r="B519" s="35"/>
      <c r="C519" s="35"/>
      <c r="D519" s="35"/>
      <c r="E519" s="37"/>
      <c r="F519" s="38"/>
      <c r="G519" s="38"/>
    </row>
    <row r="520" spans="1:7" x14ac:dyDescent="0.25">
      <c r="A520" s="35"/>
      <c r="B520" s="35"/>
      <c r="C520" s="35"/>
      <c r="D520" s="35"/>
      <c r="E520" s="37"/>
      <c r="F520" s="38"/>
      <c r="G520" s="38"/>
    </row>
    <row r="521" spans="1:7" x14ac:dyDescent="0.25">
      <c r="A521" s="35"/>
      <c r="B521" s="35"/>
      <c r="C521" s="35"/>
      <c r="D521" s="35"/>
      <c r="E521" s="37"/>
      <c r="F521" s="38"/>
      <c r="G521" s="38"/>
    </row>
    <row r="522" spans="1:7" x14ac:dyDescent="0.25">
      <c r="A522" s="35"/>
      <c r="B522" s="35"/>
      <c r="C522" s="35"/>
      <c r="D522" s="35"/>
      <c r="E522" s="37"/>
      <c r="F522" s="38"/>
      <c r="G522" s="38"/>
    </row>
    <row r="523" spans="1:7" x14ac:dyDescent="0.25">
      <c r="A523" s="35"/>
      <c r="B523" s="35"/>
      <c r="C523" s="35"/>
      <c r="D523" s="35"/>
      <c r="E523" s="37"/>
      <c r="F523" s="38"/>
      <c r="G523" s="38"/>
    </row>
    <row r="524" spans="1:7" x14ac:dyDescent="0.25">
      <c r="A524" s="35"/>
      <c r="B524" s="35"/>
      <c r="C524" s="35"/>
      <c r="D524" s="35"/>
      <c r="E524" s="37"/>
      <c r="F524" s="38"/>
      <c r="G524" s="38"/>
    </row>
    <row r="525" spans="1:7" x14ac:dyDescent="0.25">
      <c r="A525" s="35"/>
      <c r="B525" s="35"/>
      <c r="C525" s="35"/>
      <c r="D525" s="35"/>
      <c r="E525" s="37"/>
      <c r="F525" s="38"/>
      <c r="G525" s="38"/>
    </row>
    <row r="526" spans="1:7" x14ac:dyDescent="0.25">
      <c r="A526" s="35"/>
      <c r="B526" s="35"/>
      <c r="C526" s="35"/>
      <c r="D526" s="35"/>
      <c r="E526" s="37"/>
      <c r="F526" s="38"/>
      <c r="G526" s="38"/>
    </row>
    <row r="527" spans="1:7" x14ac:dyDescent="0.25">
      <c r="A527" s="35"/>
      <c r="B527" s="35"/>
      <c r="C527" s="35"/>
      <c r="D527" s="35"/>
      <c r="E527" s="37"/>
      <c r="F527" s="38"/>
      <c r="G527" s="38"/>
    </row>
    <row r="528" spans="1:7" x14ac:dyDescent="0.25">
      <c r="A528" s="35"/>
      <c r="B528" s="35"/>
      <c r="C528" s="35"/>
      <c r="D528" s="35"/>
      <c r="E528" s="37"/>
      <c r="F528" s="38"/>
      <c r="G528" s="38"/>
    </row>
    <row r="529" spans="1:7" x14ac:dyDescent="0.25">
      <c r="A529" s="35"/>
      <c r="B529" s="35"/>
      <c r="C529" s="35"/>
      <c r="D529" s="35"/>
      <c r="E529" s="37"/>
      <c r="F529" s="38"/>
      <c r="G529" s="38"/>
    </row>
    <row r="530" spans="1:7" x14ac:dyDescent="0.25">
      <c r="A530" s="35"/>
      <c r="B530" s="35"/>
      <c r="C530" s="35"/>
      <c r="D530" s="35"/>
      <c r="E530" s="37"/>
      <c r="F530" s="38"/>
      <c r="G530" s="38"/>
    </row>
    <row r="531" spans="1:7" x14ac:dyDescent="0.25">
      <c r="A531" s="35"/>
      <c r="B531" s="35"/>
      <c r="C531" s="35"/>
      <c r="D531" s="35"/>
      <c r="E531" s="37"/>
      <c r="F531" s="38"/>
      <c r="G531" s="38"/>
    </row>
    <row r="532" spans="1:7" x14ac:dyDescent="0.25">
      <c r="A532" s="35"/>
      <c r="B532" s="35"/>
      <c r="C532" s="35"/>
      <c r="D532" s="35"/>
      <c r="E532" s="37"/>
      <c r="F532" s="38"/>
      <c r="G532" s="38"/>
    </row>
    <row r="533" spans="1:7" x14ac:dyDescent="0.25">
      <c r="A533" s="35"/>
      <c r="B533" s="35"/>
      <c r="C533" s="35"/>
      <c r="D533" s="35"/>
      <c r="E533" s="37"/>
      <c r="F533" s="38"/>
      <c r="G533" s="38"/>
    </row>
    <row r="534" spans="1:7" x14ac:dyDescent="0.25">
      <c r="A534" s="35"/>
      <c r="B534" s="35"/>
      <c r="C534" s="35"/>
      <c r="D534" s="35"/>
      <c r="E534" s="37"/>
      <c r="F534" s="38"/>
      <c r="G534" s="38"/>
    </row>
    <row r="535" spans="1:7" x14ac:dyDescent="0.25">
      <c r="A535" s="35"/>
      <c r="B535" s="35"/>
      <c r="C535" s="35"/>
      <c r="D535" s="35"/>
      <c r="E535" s="37"/>
      <c r="F535" s="38"/>
      <c r="G535" s="38"/>
    </row>
    <row r="536" spans="1:7" x14ac:dyDescent="0.25">
      <c r="A536" s="35"/>
      <c r="B536" s="35"/>
      <c r="C536" s="35"/>
      <c r="D536" s="35"/>
      <c r="E536" s="37"/>
      <c r="F536" s="38"/>
      <c r="G536" s="38"/>
    </row>
    <row r="537" spans="1:7" x14ac:dyDescent="0.25">
      <c r="A537" s="35"/>
      <c r="B537" s="35"/>
      <c r="C537" s="35"/>
      <c r="D537" s="35"/>
      <c r="E537" s="37"/>
      <c r="F537" s="38"/>
      <c r="G537" s="38"/>
    </row>
    <row r="538" spans="1:7" x14ac:dyDescent="0.25">
      <c r="A538" s="35"/>
      <c r="B538" s="35"/>
      <c r="C538" s="35"/>
      <c r="D538" s="35"/>
      <c r="E538" s="37"/>
      <c r="F538" s="38"/>
      <c r="G538" s="38"/>
    </row>
    <row r="539" spans="1:7" x14ac:dyDescent="0.25">
      <c r="A539" s="35"/>
      <c r="B539" s="35"/>
      <c r="C539" s="35"/>
      <c r="D539" s="35"/>
      <c r="E539" s="37"/>
      <c r="F539" s="38"/>
      <c r="G539" s="38"/>
    </row>
    <row r="540" spans="1:7" x14ac:dyDescent="0.25">
      <c r="A540" s="35"/>
      <c r="B540" s="35"/>
      <c r="C540" s="35"/>
      <c r="D540" s="35"/>
      <c r="E540" s="37"/>
      <c r="F540" s="38"/>
      <c r="G540" s="38"/>
    </row>
    <row r="541" spans="1:7" x14ac:dyDescent="0.25">
      <c r="A541" s="35"/>
      <c r="B541" s="35"/>
      <c r="C541" s="35"/>
      <c r="D541" s="35"/>
      <c r="E541" s="37"/>
      <c r="F541" s="38"/>
      <c r="G541" s="38"/>
    </row>
    <row r="542" spans="1:7" x14ac:dyDescent="0.25">
      <c r="A542" s="35"/>
      <c r="B542" s="35"/>
      <c r="C542" s="35"/>
      <c r="D542" s="35"/>
      <c r="E542" s="37"/>
      <c r="F542" s="38"/>
      <c r="G542" s="38"/>
    </row>
    <row r="543" spans="1:7" x14ac:dyDescent="0.25">
      <c r="A543" s="35"/>
      <c r="B543" s="35"/>
      <c r="C543" s="35"/>
      <c r="D543" s="35"/>
      <c r="E543" s="37"/>
      <c r="F543" s="38"/>
      <c r="G543" s="38"/>
    </row>
    <row r="544" spans="1:7" x14ac:dyDescent="0.25">
      <c r="A544" s="35"/>
      <c r="B544" s="35"/>
      <c r="C544" s="35"/>
      <c r="D544" s="35"/>
      <c r="E544" s="37"/>
      <c r="F544" s="38"/>
      <c r="G544" s="38"/>
    </row>
    <row r="545" spans="1:7" x14ac:dyDescent="0.25">
      <c r="A545" s="35"/>
      <c r="B545" s="35"/>
      <c r="C545" s="35"/>
      <c r="D545" s="35"/>
      <c r="E545" s="37"/>
      <c r="F545" s="38"/>
      <c r="G545" s="38"/>
    </row>
    <row r="546" spans="1:7" x14ac:dyDescent="0.25">
      <c r="A546" s="35"/>
      <c r="B546" s="35"/>
      <c r="C546" s="35"/>
      <c r="D546" s="35"/>
      <c r="E546" s="37"/>
      <c r="F546" s="38"/>
      <c r="G546" s="38"/>
    </row>
    <row r="547" spans="1:7" x14ac:dyDescent="0.25">
      <c r="A547" s="35"/>
      <c r="B547" s="35"/>
      <c r="C547" s="35"/>
      <c r="D547" s="35"/>
      <c r="E547" s="37"/>
      <c r="F547" s="38"/>
      <c r="G547" s="38"/>
    </row>
    <row r="548" spans="1:7" x14ac:dyDescent="0.25">
      <c r="A548" s="35"/>
      <c r="B548" s="35"/>
      <c r="C548" s="35"/>
      <c r="D548" s="35"/>
      <c r="E548" s="37"/>
      <c r="F548" s="38"/>
      <c r="G548" s="38"/>
    </row>
    <row r="549" spans="1:7" x14ac:dyDescent="0.25">
      <c r="A549" s="35"/>
      <c r="B549" s="35"/>
      <c r="C549" s="35"/>
      <c r="D549" s="35"/>
      <c r="E549" s="37"/>
      <c r="F549" s="38"/>
      <c r="G549" s="38"/>
    </row>
    <row r="550" spans="1:7" x14ac:dyDescent="0.25">
      <c r="A550" s="35"/>
      <c r="B550" s="35"/>
      <c r="C550" s="35"/>
      <c r="D550" s="35"/>
      <c r="E550" s="37"/>
      <c r="F550" s="38"/>
      <c r="G550" s="38"/>
    </row>
    <row r="551" spans="1:7" x14ac:dyDescent="0.25">
      <c r="A551" s="35"/>
      <c r="B551" s="35"/>
      <c r="C551" s="35"/>
      <c r="D551" s="35"/>
      <c r="E551" s="37"/>
      <c r="F551" s="38"/>
      <c r="G551" s="38"/>
    </row>
    <row r="552" spans="1:7" x14ac:dyDescent="0.25">
      <c r="A552" s="35"/>
      <c r="B552" s="35"/>
      <c r="C552" s="35"/>
      <c r="D552" s="35"/>
      <c r="E552" s="37"/>
      <c r="F552" s="38"/>
      <c r="G552" s="38"/>
    </row>
    <row r="553" spans="1:7" x14ac:dyDescent="0.25">
      <c r="A553" s="35"/>
      <c r="B553" s="35"/>
      <c r="C553" s="35"/>
      <c r="D553" s="35"/>
      <c r="E553" s="37"/>
      <c r="F553" s="38"/>
      <c r="G553" s="38"/>
    </row>
    <row r="554" spans="1:7" x14ac:dyDescent="0.25">
      <c r="A554" s="35"/>
      <c r="B554" s="35"/>
      <c r="C554" s="35"/>
      <c r="D554" s="35"/>
      <c r="E554" s="37"/>
      <c r="F554" s="38"/>
      <c r="G554" s="38"/>
    </row>
    <row r="555" spans="1:7" x14ac:dyDescent="0.25">
      <c r="A555" s="35"/>
      <c r="B555" s="35"/>
      <c r="C555" s="35"/>
      <c r="D555" s="35"/>
      <c r="E555" s="37"/>
      <c r="F555" s="38"/>
      <c r="G555" s="38"/>
    </row>
    <row r="556" spans="1:7" x14ac:dyDescent="0.25">
      <c r="A556" s="35"/>
      <c r="B556" s="35"/>
      <c r="C556" s="35"/>
      <c r="D556" s="35"/>
      <c r="E556" s="37"/>
      <c r="F556" s="38"/>
      <c r="G556" s="38"/>
    </row>
    <row r="557" spans="1:7" x14ac:dyDescent="0.25">
      <c r="A557" s="35"/>
      <c r="B557" s="35"/>
      <c r="C557" s="35"/>
      <c r="D557" s="35"/>
      <c r="E557" s="37"/>
      <c r="F557" s="38"/>
      <c r="G557" s="38"/>
    </row>
    <row r="558" spans="1:7" x14ac:dyDescent="0.25">
      <c r="A558" s="35"/>
      <c r="B558" s="35"/>
      <c r="C558" s="35"/>
      <c r="D558" s="35"/>
      <c r="E558" s="37"/>
      <c r="F558" s="38"/>
      <c r="G558" s="38"/>
    </row>
    <row r="559" spans="1:7" x14ac:dyDescent="0.25">
      <c r="A559" s="35"/>
      <c r="B559" s="35"/>
      <c r="C559" s="35"/>
      <c r="D559" s="35"/>
      <c r="E559" s="37"/>
      <c r="F559" s="38"/>
      <c r="G559" s="38"/>
    </row>
    <row r="560" spans="1:7" x14ac:dyDescent="0.25">
      <c r="A560" s="35"/>
      <c r="B560" s="35"/>
      <c r="C560" s="35"/>
      <c r="D560" s="35"/>
      <c r="E560" s="37"/>
      <c r="F560" s="38"/>
      <c r="G560" s="38"/>
    </row>
    <row r="561" spans="1:7" x14ac:dyDescent="0.25">
      <c r="A561" s="35"/>
      <c r="B561" s="35"/>
      <c r="C561" s="35"/>
      <c r="D561" s="35"/>
      <c r="E561" s="37"/>
      <c r="F561" s="38"/>
      <c r="G561" s="38"/>
    </row>
    <row r="562" spans="1:7" x14ac:dyDescent="0.25">
      <c r="A562" s="35"/>
      <c r="B562" s="35"/>
      <c r="C562" s="35"/>
      <c r="D562" s="35"/>
      <c r="E562" s="37"/>
      <c r="F562" s="38"/>
      <c r="G562" s="38"/>
    </row>
    <row r="563" spans="1:7" x14ac:dyDescent="0.25">
      <c r="A563" s="35"/>
      <c r="B563" s="35"/>
      <c r="C563" s="35"/>
      <c r="D563" s="35"/>
      <c r="E563" s="37"/>
      <c r="F563" s="38"/>
      <c r="G563" s="38"/>
    </row>
    <row r="564" spans="1:7" x14ac:dyDescent="0.25">
      <c r="A564" s="35"/>
      <c r="B564" s="35"/>
      <c r="C564" s="35"/>
      <c r="D564" s="35"/>
      <c r="E564" s="37"/>
      <c r="F564" s="38"/>
      <c r="G564" s="38"/>
    </row>
    <row r="565" spans="1:7" x14ac:dyDescent="0.25">
      <c r="A565" s="35"/>
      <c r="B565" s="35"/>
      <c r="C565" s="35"/>
      <c r="D565" s="35"/>
      <c r="E565" s="37"/>
      <c r="F565" s="38"/>
      <c r="G565" s="38"/>
    </row>
    <row r="566" spans="1:7" x14ac:dyDescent="0.25">
      <c r="A566" s="35"/>
      <c r="B566" s="35"/>
      <c r="C566" s="35"/>
      <c r="D566" s="35"/>
      <c r="E566" s="37"/>
      <c r="F566" s="38"/>
      <c r="G566" s="38"/>
    </row>
    <row r="567" spans="1:7" x14ac:dyDescent="0.25">
      <c r="A567" s="35"/>
      <c r="B567" s="35"/>
      <c r="C567" s="35"/>
      <c r="D567" s="35"/>
      <c r="E567" s="37"/>
      <c r="F567" s="38"/>
      <c r="G567" s="38"/>
    </row>
    <row r="568" spans="1:7" x14ac:dyDescent="0.25">
      <c r="A568" s="35"/>
      <c r="B568" s="35"/>
      <c r="C568" s="35"/>
      <c r="D568" s="35"/>
      <c r="E568" s="37"/>
      <c r="F568" s="38"/>
      <c r="G568" s="38"/>
    </row>
    <row r="569" spans="1:7" x14ac:dyDescent="0.25">
      <c r="A569" s="35"/>
      <c r="B569" s="35"/>
      <c r="C569" s="35"/>
      <c r="D569" s="35"/>
      <c r="E569" s="37"/>
      <c r="F569" s="38"/>
      <c r="G569" s="38"/>
    </row>
    <row r="570" spans="1:7" x14ac:dyDescent="0.25">
      <c r="A570" s="35"/>
      <c r="B570" s="35"/>
      <c r="C570" s="35"/>
      <c r="D570" s="35"/>
      <c r="E570" s="37"/>
      <c r="F570" s="38"/>
      <c r="G570" s="38"/>
    </row>
    <row r="571" spans="1:7" x14ac:dyDescent="0.25">
      <c r="A571" s="35"/>
      <c r="B571" s="35"/>
      <c r="C571" s="35"/>
      <c r="D571" s="35"/>
      <c r="E571" s="37"/>
      <c r="F571" s="38"/>
      <c r="G571" s="38"/>
    </row>
    <row r="572" spans="1:7" x14ac:dyDescent="0.25">
      <c r="A572" s="35"/>
      <c r="B572" s="35"/>
      <c r="C572" s="35"/>
      <c r="D572" s="35"/>
      <c r="E572" s="37"/>
      <c r="F572" s="38"/>
      <c r="G572" s="38"/>
    </row>
    <row r="573" spans="1:7" x14ac:dyDescent="0.25">
      <c r="A573" s="35"/>
      <c r="B573" s="35"/>
      <c r="C573" s="35"/>
      <c r="D573" s="35"/>
      <c r="E573" s="37"/>
      <c r="F573" s="38"/>
      <c r="G573" s="38"/>
    </row>
    <row r="574" spans="1:7" x14ac:dyDescent="0.25">
      <c r="A574" s="35"/>
      <c r="B574" s="35"/>
      <c r="C574" s="35"/>
      <c r="D574" s="35"/>
      <c r="E574" s="37"/>
      <c r="F574" s="38"/>
      <c r="G574" s="38"/>
    </row>
    <row r="575" spans="1:7" x14ac:dyDescent="0.25">
      <c r="A575" s="35"/>
      <c r="B575" s="35"/>
      <c r="C575" s="35"/>
      <c r="D575" s="35"/>
      <c r="E575" s="37"/>
      <c r="F575" s="38"/>
      <c r="G575" s="38"/>
    </row>
    <row r="576" spans="1:7" x14ac:dyDescent="0.25">
      <c r="A576" s="35"/>
      <c r="B576" s="35"/>
      <c r="C576" s="35"/>
      <c r="D576" s="35"/>
      <c r="E576" s="37"/>
      <c r="F576" s="38"/>
      <c r="G576" s="38"/>
    </row>
    <row r="577" spans="1:7" x14ac:dyDescent="0.25">
      <c r="A577" s="35"/>
      <c r="B577" s="35"/>
      <c r="C577" s="35"/>
      <c r="D577" s="35"/>
      <c r="E577" s="37"/>
      <c r="F577" s="38"/>
      <c r="G577" s="38"/>
    </row>
    <row r="578" spans="1:7" x14ac:dyDescent="0.25">
      <c r="A578" s="35"/>
      <c r="B578" s="35"/>
      <c r="C578" s="35"/>
      <c r="D578" s="35"/>
      <c r="E578" s="37"/>
      <c r="F578" s="38"/>
      <c r="G578" s="38"/>
    </row>
    <row r="579" spans="1:7" x14ac:dyDescent="0.25">
      <c r="A579" s="35"/>
      <c r="B579" s="35"/>
      <c r="C579" s="35"/>
      <c r="D579" s="35"/>
      <c r="E579" s="37"/>
      <c r="F579" s="38"/>
      <c r="G579" s="38"/>
    </row>
    <row r="580" spans="1:7" x14ac:dyDescent="0.25">
      <c r="A580" s="35"/>
      <c r="B580" s="35"/>
      <c r="C580" s="35"/>
      <c r="D580" s="35"/>
      <c r="E580" s="37"/>
      <c r="F580" s="38"/>
      <c r="G580" s="38"/>
    </row>
    <row r="581" spans="1:7" x14ac:dyDescent="0.25">
      <c r="A581" s="35"/>
      <c r="B581" s="35"/>
      <c r="C581" s="35"/>
      <c r="D581" s="35"/>
      <c r="E581" s="37"/>
      <c r="F581" s="38"/>
      <c r="G581" s="38"/>
    </row>
    <row r="582" spans="1:7" x14ac:dyDescent="0.25">
      <c r="A582" s="35"/>
      <c r="B582" s="35"/>
      <c r="C582" s="35"/>
      <c r="D582" s="35"/>
      <c r="E582" s="37"/>
      <c r="F582" s="38"/>
      <c r="G582" s="38"/>
    </row>
    <row r="583" spans="1:7" x14ac:dyDescent="0.25">
      <c r="A583" s="35"/>
      <c r="B583" s="35"/>
      <c r="C583" s="35"/>
      <c r="D583" s="35"/>
      <c r="E583" s="37"/>
      <c r="F583" s="38"/>
      <c r="G583" s="38"/>
    </row>
    <row r="584" spans="1:7" x14ac:dyDescent="0.25">
      <c r="A584" s="35"/>
      <c r="B584" s="35"/>
      <c r="C584" s="35"/>
      <c r="D584" s="35"/>
      <c r="E584" s="37"/>
      <c r="F584" s="38"/>
      <c r="G584" s="38"/>
    </row>
    <row r="585" spans="1:7" x14ac:dyDescent="0.25">
      <c r="A585" s="35"/>
      <c r="B585" s="35"/>
      <c r="C585" s="35"/>
      <c r="D585" s="35"/>
      <c r="E585" s="37"/>
      <c r="F585" s="38"/>
      <c r="G585" s="38"/>
    </row>
    <row r="586" spans="1:7" x14ac:dyDescent="0.25">
      <c r="A586" s="35"/>
      <c r="B586" s="35"/>
      <c r="C586" s="35"/>
      <c r="D586" s="35"/>
      <c r="E586" s="37"/>
      <c r="F586" s="38"/>
      <c r="G586" s="38"/>
    </row>
    <row r="587" spans="1:7" x14ac:dyDescent="0.25">
      <c r="A587" s="35"/>
      <c r="B587" s="35"/>
      <c r="C587" s="35"/>
      <c r="D587" s="35"/>
      <c r="E587" s="37"/>
      <c r="F587" s="38"/>
      <c r="G587" s="38"/>
    </row>
    <row r="588" spans="1:7" x14ac:dyDescent="0.25">
      <c r="A588" s="35"/>
      <c r="B588" s="35"/>
      <c r="C588" s="35"/>
      <c r="D588" s="35"/>
      <c r="E588" s="37"/>
      <c r="F588" s="38"/>
      <c r="G588" s="38"/>
    </row>
    <row r="589" spans="1:7" x14ac:dyDescent="0.25">
      <c r="A589" s="35"/>
      <c r="B589" s="35"/>
      <c r="C589" s="35"/>
      <c r="D589" s="35"/>
      <c r="E589" s="37"/>
      <c r="F589" s="38"/>
      <c r="G589" s="38"/>
    </row>
    <row r="590" spans="1:7" x14ac:dyDescent="0.25">
      <c r="A590" s="35"/>
      <c r="B590" s="35"/>
      <c r="C590" s="35"/>
      <c r="D590" s="35"/>
      <c r="E590" s="37"/>
      <c r="F590" s="38"/>
      <c r="G590" s="38"/>
    </row>
    <row r="591" spans="1:7" x14ac:dyDescent="0.25">
      <c r="A591" s="35"/>
      <c r="B591" s="35"/>
      <c r="C591" s="35"/>
      <c r="D591" s="35"/>
      <c r="E591" s="37"/>
      <c r="F591" s="38"/>
      <c r="G591" s="38"/>
    </row>
    <row r="592" spans="1:7" x14ac:dyDescent="0.25">
      <c r="A592" s="35"/>
      <c r="B592" s="35"/>
      <c r="C592" s="35"/>
      <c r="D592" s="35"/>
      <c r="E592" s="37"/>
      <c r="F592" s="38"/>
      <c r="G592" s="38"/>
    </row>
    <row r="593" spans="1:7" x14ac:dyDescent="0.25">
      <c r="A593" s="35"/>
      <c r="B593" s="35"/>
      <c r="C593" s="35"/>
      <c r="D593" s="35"/>
      <c r="E593" s="37"/>
      <c r="F593" s="38"/>
      <c r="G593" s="38"/>
    </row>
    <row r="594" spans="1:7" x14ac:dyDescent="0.25">
      <c r="A594" s="35"/>
      <c r="B594" s="35"/>
      <c r="C594" s="35"/>
      <c r="D594" s="35"/>
      <c r="E594" s="37"/>
      <c r="F594" s="38"/>
      <c r="G594" s="38"/>
    </row>
    <row r="595" spans="1:7" x14ac:dyDescent="0.25">
      <c r="A595" s="35"/>
      <c r="B595" s="35"/>
      <c r="C595" s="35"/>
      <c r="D595" s="35"/>
      <c r="E595" s="37"/>
      <c r="F595" s="38"/>
      <c r="G595" s="38"/>
    </row>
    <row r="596" spans="1:7" x14ac:dyDescent="0.25">
      <c r="A596" s="35"/>
      <c r="B596" s="35"/>
      <c r="C596" s="35"/>
      <c r="D596" s="35"/>
      <c r="E596" s="37"/>
      <c r="F596" s="38"/>
      <c r="G596" s="38"/>
    </row>
    <row r="597" spans="1:7" x14ac:dyDescent="0.25">
      <c r="A597" s="35"/>
      <c r="B597" s="35"/>
      <c r="C597" s="35"/>
      <c r="D597" s="35"/>
      <c r="E597" s="37"/>
      <c r="F597" s="38"/>
      <c r="G597" s="38"/>
    </row>
    <row r="598" spans="1:7" x14ac:dyDescent="0.25">
      <c r="A598" s="35"/>
      <c r="B598" s="35"/>
      <c r="C598" s="35"/>
      <c r="D598" s="35"/>
      <c r="E598" s="37"/>
      <c r="F598" s="38"/>
      <c r="G598" s="38"/>
    </row>
    <row r="599" spans="1:7" x14ac:dyDescent="0.25">
      <c r="A599" s="35"/>
      <c r="B599" s="35"/>
      <c r="C599" s="35"/>
      <c r="D599" s="35"/>
      <c r="E599" s="37"/>
      <c r="F599" s="38"/>
      <c r="G599" s="38"/>
    </row>
    <row r="600" spans="1:7" x14ac:dyDescent="0.25">
      <c r="A600" s="35"/>
      <c r="B600" s="35"/>
      <c r="C600" s="35"/>
      <c r="D600" s="35"/>
      <c r="E600" s="37"/>
      <c r="F600" s="38"/>
      <c r="G600" s="38"/>
    </row>
    <row r="601" spans="1:7" x14ac:dyDescent="0.25">
      <c r="A601" s="35"/>
      <c r="B601" s="35"/>
      <c r="C601" s="35"/>
      <c r="D601" s="35"/>
      <c r="E601" s="37"/>
      <c r="F601" s="38"/>
      <c r="G601" s="38"/>
    </row>
    <row r="602" spans="1:7" x14ac:dyDescent="0.25">
      <c r="A602" s="35"/>
      <c r="B602" s="35"/>
      <c r="C602" s="35"/>
      <c r="D602" s="35"/>
      <c r="E602" s="37"/>
      <c r="F602" s="38"/>
      <c r="G602" s="38"/>
    </row>
    <row r="603" spans="1:7" x14ac:dyDescent="0.25">
      <c r="A603" s="35"/>
      <c r="B603" s="35"/>
      <c r="C603" s="35"/>
      <c r="D603" s="35"/>
      <c r="E603" s="37"/>
      <c r="F603" s="38"/>
      <c r="G603" s="38"/>
    </row>
    <row r="604" spans="1:7" x14ac:dyDescent="0.25">
      <c r="A604" s="35"/>
      <c r="B604" s="35"/>
      <c r="C604" s="35"/>
      <c r="D604" s="35"/>
      <c r="E604" s="37"/>
      <c r="F604" s="38"/>
      <c r="G604" s="38"/>
    </row>
    <row r="605" spans="1:7" x14ac:dyDescent="0.25">
      <c r="A605" s="35"/>
      <c r="B605" s="35"/>
      <c r="C605" s="35"/>
      <c r="D605" s="35"/>
      <c r="E605" s="37"/>
      <c r="F605" s="38"/>
      <c r="G605" s="38"/>
    </row>
    <row r="606" spans="1:7" x14ac:dyDescent="0.25">
      <c r="A606" s="35"/>
      <c r="B606" s="35"/>
      <c r="C606" s="35"/>
      <c r="D606" s="35"/>
      <c r="E606" s="37"/>
      <c r="F606" s="38"/>
      <c r="G606" s="38"/>
    </row>
    <row r="607" spans="1:7" x14ac:dyDescent="0.25">
      <c r="A607" s="35"/>
      <c r="B607" s="35"/>
      <c r="C607" s="35"/>
      <c r="D607" s="35"/>
      <c r="E607" s="37"/>
      <c r="F607" s="38"/>
      <c r="G607" s="38"/>
    </row>
    <row r="608" spans="1:7" x14ac:dyDescent="0.25">
      <c r="A608" s="35"/>
      <c r="B608" s="35"/>
      <c r="C608" s="35"/>
      <c r="D608" s="35"/>
      <c r="E608" s="37"/>
      <c r="F608" s="38"/>
      <c r="G608" s="38"/>
    </row>
    <row r="609" spans="1:7" x14ac:dyDescent="0.25">
      <c r="A609" s="35"/>
      <c r="B609" s="35"/>
      <c r="C609" s="35"/>
      <c r="D609" s="35"/>
      <c r="E609" s="37"/>
      <c r="F609" s="38"/>
      <c r="G609" s="38"/>
    </row>
    <row r="610" spans="1:7" x14ac:dyDescent="0.25">
      <c r="A610" s="35"/>
      <c r="B610" s="35"/>
      <c r="C610" s="35"/>
      <c r="D610" s="35"/>
      <c r="E610" s="37"/>
      <c r="F610" s="38"/>
      <c r="G610" s="38"/>
    </row>
    <row r="611" spans="1:7" x14ac:dyDescent="0.25">
      <c r="A611" s="35"/>
      <c r="B611" s="35"/>
      <c r="C611" s="35"/>
      <c r="D611" s="35"/>
      <c r="E611" s="37"/>
      <c r="F611" s="38"/>
      <c r="G611" s="38"/>
    </row>
    <row r="612" spans="1:7" x14ac:dyDescent="0.25">
      <c r="A612" s="35"/>
      <c r="B612" s="35"/>
      <c r="C612" s="35"/>
      <c r="D612" s="35"/>
      <c r="E612" s="37"/>
      <c r="F612" s="38"/>
      <c r="G612" s="38"/>
    </row>
    <row r="613" spans="1:7" x14ac:dyDescent="0.25">
      <c r="A613" s="35"/>
      <c r="B613" s="35"/>
      <c r="C613" s="35"/>
      <c r="D613" s="35"/>
      <c r="E613" s="37"/>
      <c r="F613" s="38"/>
      <c r="G613" s="38"/>
    </row>
    <row r="614" spans="1:7" x14ac:dyDescent="0.25">
      <c r="A614" s="35"/>
      <c r="B614" s="35"/>
      <c r="C614" s="35"/>
      <c r="D614" s="35"/>
      <c r="E614" s="37"/>
      <c r="F614" s="38"/>
      <c r="G614" s="38"/>
    </row>
    <row r="615" spans="1:7" x14ac:dyDescent="0.25">
      <c r="A615" s="35"/>
      <c r="B615" s="35"/>
      <c r="C615" s="35"/>
      <c r="D615" s="35"/>
      <c r="E615" s="37"/>
      <c r="F615" s="38"/>
      <c r="G615" s="38"/>
    </row>
    <row r="616" spans="1:7" x14ac:dyDescent="0.25">
      <c r="A616" s="35"/>
      <c r="B616" s="35"/>
      <c r="C616" s="35"/>
      <c r="D616" s="35"/>
      <c r="E616" s="37"/>
      <c r="F616" s="38"/>
      <c r="G616" s="38"/>
    </row>
    <row r="617" spans="1:7" x14ac:dyDescent="0.25">
      <c r="A617" s="35"/>
      <c r="B617" s="35"/>
      <c r="C617" s="35"/>
      <c r="D617" s="35"/>
      <c r="E617" s="37"/>
      <c r="F617" s="38"/>
      <c r="G617" s="38"/>
    </row>
    <row r="618" spans="1:7" x14ac:dyDescent="0.25">
      <c r="A618" s="35"/>
      <c r="B618" s="35"/>
      <c r="C618" s="35"/>
      <c r="D618" s="35"/>
      <c r="E618" s="37"/>
      <c r="F618" s="38"/>
      <c r="G618" s="38"/>
    </row>
    <row r="619" spans="1:7" x14ac:dyDescent="0.25">
      <c r="A619" s="35"/>
      <c r="B619" s="35"/>
      <c r="C619" s="35"/>
      <c r="D619" s="35"/>
      <c r="E619" s="37"/>
      <c r="F619" s="38"/>
      <c r="G619" s="38"/>
    </row>
    <row r="620" spans="1:7" x14ac:dyDescent="0.25">
      <c r="A620" s="35"/>
      <c r="B620" s="35"/>
      <c r="C620" s="35"/>
      <c r="D620" s="35"/>
      <c r="E620" s="37"/>
      <c r="F620" s="38"/>
      <c r="G620" s="38"/>
    </row>
    <row r="621" spans="1:7" x14ac:dyDescent="0.25">
      <c r="A621" s="35"/>
      <c r="B621" s="35"/>
      <c r="C621" s="35"/>
      <c r="D621" s="35"/>
      <c r="E621" s="37"/>
      <c r="F621" s="38"/>
      <c r="G621" s="38"/>
    </row>
    <row r="622" spans="1:7" x14ac:dyDescent="0.25">
      <c r="A622" s="35"/>
      <c r="B622" s="35"/>
      <c r="C622" s="35"/>
      <c r="D622" s="35"/>
      <c r="E622" s="37"/>
      <c r="F622" s="38"/>
      <c r="G622" s="38"/>
    </row>
    <row r="623" spans="1:7" x14ac:dyDescent="0.25">
      <c r="A623" s="35"/>
      <c r="B623" s="35"/>
      <c r="C623" s="35"/>
      <c r="D623" s="35"/>
      <c r="E623" s="37"/>
      <c r="F623" s="38"/>
      <c r="G623" s="38"/>
    </row>
    <row r="624" spans="1:7" x14ac:dyDescent="0.25">
      <c r="A624" s="35"/>
      <c r="B624" s="35"/>
      <c r="C624" s="35"/>
      <c r="D624" s="35"/>
      <c r="E624" s="37"/>
      <c r="F624" s="38"/>
      <c r="G624" s="38"/>
    </row>
    <row r="625" spans="1:7" x14ac:dyDescent="0.25">
      <c r="A625" s="35"/>
      <c r="B625" s="35"/>
      <c r="C625" s="35"/>
      <c r="D625" s="35"/>
      <c r="E625" s="37"/>
      <c r="F625" s="38"/>
      <c r="G625" s="38"/>
    </row>
    <row r="626" spans="1:7" x14ac:dyDescent="0.25">
      <c r="A626" s="35"/>
      <c r="B626" s="35"/>
      <c r="C626" s="35"/>
      <c r="D626" s="35"/>
      <c r="E626" s="37"/>
      <c r="F626" s="38"/>
      <c r="G626" s="38"/>
    </row>
    <row r="627" spans="1:7" x14ac:dyDescent="0.25">
      <c r="A627" s="35"/>
      <c r="B627" s="35"/>
      <c r="C627" s="35"/>
      <c r="D627" s="35"/>
      <c r="E627" s="37"/>
      <c r="F627" s="38"/>
      <c r="G627" s="38"/>
    </row>
    <row r="628" spans="1:7" x14ac:dyDescent="0.25">
      <c r="A628" s="35"/>
      <c r="B628" s="35"/>
      <c r="C628" s="35"/>
      <c r="D628" s="35"/>
      <c r="E628" s="37"/>
      <c r="F628" s="38"/>
      <c r="G628" s="38"/>
    </row>
    <row r="629" spans="1:7" x14ac:dyDescent="0.25">
      <c r="A629" s="35"/>
      <c r="B629" s="35"/>
      <c r="C629" s="35"/>
      <c r="D629" s="35"/>
      <c r="E629" s="37"/>
      <c r="F629" s="38"/>
      <c r="G629" s="38"/>
    </row>
    <row r="630" spans="1:7" x14ac:dyDescent="0.25">
      <c r="A630" s="35"/>
      <c r="B630" s="35"/>
      <c r="C630" s="35"/>
      <c r="D630" s="35"/>
      <c r="E630" s="37"/>
      <c r="F630" s="38"/>
      <c r="G630" s="38"/>
    </row>
    <row r="631" spans="1:7" x14ac:dyDescent="0.25">
      <c r="A631" s="35"/>
      <c r="B631" s="35"/>
      <c r="C631" s="35"/>
      <c r="D631" s="35"/>
      <c r="E631" s="37"/>
      <c r="F631" s="38"/>
      <c r="G631" s="38"/>
    </row>
    <row r="632" spans="1:7" x14ac:dyDescent="0.25">
      <c r="A632" s="35"/>
      <c r="B632" s="35"/>
      <c r="C632" s="35"/>
      <c r="D632" s="35"/>
      <c r="E632" s="37"/>
      <c r="F632" s="38"/>
      <c r="G632" s="38"/>
    </row>
    <row r="633" spans="1:7" x14ac:dyDescent="0.25">
      <c r="A633" s="35"/>
      <c r="B633" s="35"/>
      <c r="C633" s="35"/>
      <c r="D633" s="35"/>
      <c r="E633" s="37"/>
      <c r="F633" s="38"/>
      <c r="G633" s="38"/>
    </row>
    <row r="634" spans="1:7" x14ac:dyDescent="0.25">
      <c r="A634" s="35"/>
      <c r="B634" s="35"/>
      <c r="C634" s="35"/>
      <c r="D634" s="35"/>
      <c r="E634" s="37"/>
      <c r="F634" s="38"/>
      <c r="G634" s="38"/>
    </row>
    <row r="635" spans="1:7" x14ac:dyDescent="0.25">
      <c r="A635" s="35"/>
      <c r="B635" s="35"/>
      <c r="C635" s="35"/>
      <c r="D635" s="35"/>
      <c r="E635" s="37"/>
      <c r="F635" s="38"/>
      <c r="G635" s="38"/>
    </row>
    <row r="636" spans="1:7" x14ac:dyDescent="0.25">
      <c r="A636" s="35"/>
      <c r="B636" s="35"/>
      <c r="C636" s="35"/>
      <c r="D636" s="35"/>
      <c r="E636" s="37"/>
      <c r="F636" s="38"/>
      <c r="G636" s="38"/>
    </row>
    <row r="637" spans="1:7" x14ac:dyDescent="0.25">
      <c r="A637" s="35"/>
      <c r="B637" s="35"/>
      <c r="C637" s="35"/>
      <c r="D637" s="35"/>
      <c r="E637" s="37"/>
      <c r="F637" s="38"/>
      <c r="G637" s="38"/>
    </row>
    <row r="638" spans="1:7" x14ac:dyDescent="0.25">
      <c r="A638" s="35"/>
      <c r="B638" s="35"/>
      <c r="C638" s="35"/>
      <c r="D638" s="35"/>
      <c r="E638" s="37"/>
      <c r="F638" s="38"/>
      <c r="G638" s="38"/>
    </row>
    <row r="639" spans="1:7" x14ac:dyDescent="0.25">
      <c r="A639" s="35"/>
      <c r="B639" s="35"/>
      <c r="C639" s="35"/>
      <c r="D639" s="35"/>
      <c r="E639" s="37"/>
      <c r="F639" s="38"/>
      <c r="G639" s="38"/>
    </row>
    <row r="640" spans="1:7" x14ac:dyDescent="0.25">
      <c r="A640" s="35"/>
      <c r="B640" s="35"/>
      <c r="C640" s="35"/>
      <c r="D640" s="35"/>
      <c r="E640" s="37"/>
      <c r="F640" s="38"/>
      <c r="G640" s="38"/>
    </row>
    <row r="641" spans="1:7" x14ac:dyDescent="0.25">
      <c r="A641" s="35"/>
      <c r="B641" s="35"/>
      <c r="C641" s="35"/>
      <c r="D641" s="35"/>
      <c r="E641" s="37"/>
      <c r="F641" s="38"/>
      <c r="G641" s="38"/>
    </row>
    <row r="642" spans="1:7" x14ac:dyDescent="0.25">
      <c r="A642" s="35"/>
      <c r="B642" s="35"/>
      <c r="C642" s="35"/>
      <c r="D642" s="35"/>
      <c r="E642" s="37"/>
      <c r="F642" s="38"/>
      <c r="G642" s="38"/>
    </row>
    <row r="643" spans="1:7" x14ac:dyDescent="0.25">
      <c r="A643" s="35"/>
      <c r="B643" s="35"/>
      <c r="C643" s="35"/>
      <c r="D643" s="35"/>
      <c r="E643" s="37"/>
      <c r="F643" s="38"/>
      <c r="G643" s="38"/>
    </row>
    <row r="644" spans="1:7" x14ac:dyDescent="0.25">
      <c r="A644" s="35"/>
      <c r="B644" s="35"/>
      <c r="C644" s="35"/>
      <c r="D644" s="35"/>
      <c r="E644" s="37"/>
      <c r="F644" s="38"/>
      <c r="G644" s="38"/>
    </row>
    <row r="645" spans="1:7" x14ac:dyDescent="0.25">
      <c r="A645" s="35"/>
      <c r="B645" s="35"/>
      <c r="C645" s="35"/>
      <c r="D645" s="35"/>
      <c r="E645" s="37"/>
      <c r="F645" s="38"/>
      <c r="G645" s="38"/>
    </row>
    <row r="646" spans="1:7" x14ac:dyDescent="0.25">
      <c r="A646" s="35"/>
      <c r="B646" s="35"/>
      <c r="C646" s="35"/>
      <c r="D646" s="35"/>
      <c r="E646" s="37"/>
      <c r="F646" s="38"/>
      <c r="G646" s="38"/>
    </row>
    <row r="647" spans="1:7" x14ac:dyDescent="0.25">
      <c r="A647" s="35"/>
      <c r="B647" s="35"/>
      <c r="C647" s="35"/>
      <c r="D647" s="35"/>
      <c r="E647" s="37"/>
      <c r="F647" s="38"/>
      <c r="G647" s="38"/>
    </row>
    <row r="648" spans="1:7" x14ac:dyDescent="0.25">
      <c r="A648" s="35"/>
      <c r="B648" s="35"/>
      <c r="C648" s="35"/>
      <c r="D648" s="35"/>
      <c r="E648" s="37"/>
      <c r="F648" s="38"/>
      <c r="G648" s="38"/>
    </row>
    <row r="649" spans="1:7" x14ac:dyDescent="0.25">
      <c r="A649" s="35"/>
      <c r="B649" s="35"/>
      <c r="C649" s="35"/>
      <c r="D649" s="35"/>
      <c r="E649" s="37"/>
      <c r="F649" s="38"/>
      <c r="G649" s="38"/>
    </row>
    <row r="650" spans="1:7" x14ac:dyDescent="0.25">
      <c r="A650" s="35"/>
      <c r="B650" s="35"/>
      <c r="C650" s="35"/>
      <c r="D650" s="35"/>
      <c r="E650" s="37"/>
      <c r="F650" s="38"/>
      <c r="G650" s="38"/>
    </row>
    <row r="651" spans="1:7" x14ac:dyDescent="0.25">
      <c r="A651" s="35"/>
      <c r="B651" s="35"/>
      <c r="C651" s="35"/>
      <c r="D651" s="35"/>
      <c r="E651" s="37"/>
      <c r="F651" s="38"/>
      <c r="G651" s="38"/>
    </row>
    <row r="652" spans="1:7" x14ac:dyDescent="0.25">
      <c r="A652" s="35"/>
      <c r="B652" s="35"/>
      <c r="C652" s="35"/>
      <c r="D652" s="35"/>
      <c r="E652" s="37"/>
      <c r="F652" s="38"/>
      <c r="G652" s="38"/>
    </row>
    <row r="653" spans="1:7" x14ac:dyDescent="0.25">
      <c r="A653" s="35"/>
      <c r="B653" s="35"/>
      <c r="C653" s="35"/>
      <c r="D653" s="35"/>
      <c r="E653" s="37"/>
      <c r="F653" s="38"/>
      <c r="G653" s="38"/>
    </row>
    <row r="654" spans="1:7" x14ac:dyDescent="0.25">
      <c r="A654" s="35"/>
      <c r="B654" s="35"/>
      <c r="C654" s="35"/>
      <c r="D654" s="35"/>
      <c r="E654" s="37"/>
      <c r="F654" s="38"/>
      <c r="G654" s="38"/>
    </row>
    <row r="655" spans="1:7" x14ac:dyDescent="0.25">
      <c r="A655" s="35"/>
      <c r="B655" s="35"/>
      <c r="C655" s="35"/>
      <c r="D655" s="35"/>
      <c r="E655" s="37"/>
      <c r="F655" s="38"/>
      <c r="G655" s="38"/>
    </row>
    <row r="656" spans="1:7" x14ac:dyDescent="0.25">
      <c r="A656" s="35"/>
      <c r="B656" s="35"/>
      <c r="C656" s="35"/>
      <c r="D656" s="35"/>
      <c r="E656" s="37"/>
      <c r="F656" s="38"/>
      <c r="G656" s="38"/>
    </row>
    <row r="657" spans="1:7" x14ac:dyDescent="0.25">
      <c r="A657" s="35"/>
      <c r="B657" s="35"/>
      <c r="C657" s="35"/>
      <c r="D657" s="35"/>
      <c r="E657" s="37"/>
      <c r="F657" s="38"/>
      <c r="G657" s="38"/>
    </row>
    <row r="658" spans="1:7" x14ac:dyDescent="0.25">
      <c r="A658" s="35"/>
      <c r="B658" s="35"/>
      <c r="C658" s="35"/>
      <c r="D658" s="35"/>
      <c r="E658" s="37"/>
      <c r="F658" s="38"/>
      <c r="G658" s="38"/>
    </row>
    <row r="659" spans="1:7" x14ac:dyDescent="0.25">
      <c r="A659" s="35"/>
      <c r="B659" s="35"/>
      <c r="C659" s="35"/>
      <c r="D659" s="35"/>
      <c r="E659" s="37"/>
      <c r="F659" s="38"/>
      <c r="G659" s="38"/>
    </row>
    <row r="660" spans="1:7" x14ac:dyDescent="0.25">
      <c r="A660" s="35"/>
      <c r="B660" s="35"/>
      <c r="C660" s="35"/>
      <c r="D660" s="35"/>
      <c r="E660" s="37"/>
      <c r="F660" s="38"/>
      <c r="G660" s="38"/>
    </row>
    <row r="661" spans="1:7" x14ac:dyDescent="0.25">
      <c r="A661" s="35"/>
      <c r="B661" s="35"/>
      <c r="C661" s="35"/>
      <c r="D661" s="35"/>
      <c r="E661" s="37"/>
      <c r="F661" s="38"/>
      <c r="G661" s="38"/>
    </row>
    <row r="662" spans="1:7" x14ac:dyDescent="0.25">
      <c r="A662" s="35"/>
      <c r="B662" s="35"/>
      <c r="C662" s="35"/>
      <c r="D662" s="35"/>
      <c r="E662" s="37"/>
      <c r="F662" s="38"/>
      <c r="G662" s="38"/>
    </row>
    <row r="663" spans="1:7" x14ac:dyDescent="0.25">
      <c r="A663" s="35"/>
      <c r="B663" s="35"/>
      <c r="C663" s="35"/>
      <c r="D663" s="35"/>
      <c r="E663" s="37"/>
      <c r="F663" s="38"/>
      <c r="G663" s="38"/>
    </row>
    <row r="664" spans="1:7" x14ac:dyDescent="0.25">
      <c r="A664" s="35"/>
      <c r="B664" s="35"/>
      <c r="C664" s="35"/>
      <c r="D664" s="35"/>
      <c r="E664" s="37"/>
      <c r="F664" s="38"/>
      <c r="G664" s="38"/>
    </row>
    <row r="665" spans="1:7" x14ac:dyDescent="0.25">
      <c r="A665" s="35"/>
      <c r="B665" s="35"/>
      <c r="C665" s="35"/>
      <c r="D665" s="35"/>
      <c r="E665" s="37"/>
      <c r="F665" s="38"/>
      <c r="G665" s="38"/>
    </row>
    <row r="666" spans="1:7" x14ac:dyDescent="0.25">
      <c r="A666" s="35"/>
      <c r="B666" s="35"/>
      <c r="C666" s="35"/>
      <c r="D666" s="35"/>
      <c r="E666" s="37"/>
      <c r="F666" s="38"/>
      <c r="G666" s="38"/>
    </row>
    <row r="667" spans="1:7" x14ac:dyDescent="0.25">
      <c r="A667" s="35"/>
      <c r="B667" s="35"/>
      <c r="C667" s="35"/>
      <c r="D667" s="35"/>
      <c r="E667" s="37"/>
      <c r="F667" s="38"/>
      <c r="G667" s="38"/>
    </row>
    <row r="668" spans="1:7" x14ac:dyDescent="0.25">
      <c r="A668" s="35"/>
      <c r="B668" s="35"/>
      <c r="C668" s="35"/>
      <c r="D668" s="35"/>
      <c r="E668" s="37"/>
      <c r="F668" s="38"/>
      <c r="G668" s="38"/>
    </row>
    <row r="669" spans="1:7" x14ac:dyDescent="0.25">
      <c r="A669" s="35"/>
      <c r="B669" s="35"/>
      <c r="C669" s="35"/>
      <c r="D669" s="35"/>
      <c r="E669" s="37"/>
      <c r="F669" s="38"/>
      <c r="G669" s="38"/>
    </row>
    <row r="670" spans="1:7" x14ac:dyDescent="0.25">
      <c r="A670" s="35"/>
      <c r="B670" s="35"/>
      <c r="C670" s="35"/>
      <c r="D670" s="35"/>
      <c r="E670" s="37"/>
      <c r="F670" s="38"/>
      <c r="G670" s="38"/>
    </row>
    <row r="671" spans="1:7" x14ac:dyDescent="0.25">
      <c r="A671" s="35"/>
      <c r="B671" s="35"/>
      <c r="C671" s="35"/>
      <c r="D671" s="35"/>
      <c r="E671" s="37"/>
      <c r="F671" s="38"/>
      <c r="G671" s="38"/>
    </row>
    <row r="672" spans="1:7" x14ac:dyDescent="0.25">
      <c r="A672" s="35"/>
      <c r="B672" s="35"/>
      <c r="C672" s="35"/>
      <c r="D672" s="35"/>
      <c r="E672" s="37"/>
      <c r="F672" s="38"/>
      <c r="G672" s="38"/>
    </row>
    <row r="673" spans="1:7" x14ac:dyDescent="0.25">
      <c r="A673" s="35"/>
      <c r="B673" s="35"/>
      <c r="C673" s="35"/>
      <c r="D673" s="35"/>
      <c r="E673" s="37"/>
      <c r="F673" s="38"/>
      <c r="G673" s="38"/>
    </row>
    <row r="674" spans="1:7" x14ac:dyDescent="0.25">
      <c r="A674" s="35"/>
      <c r="B674" s="35"/>
      <c r="C674" s="35"/>
      <c r="D674" s="35"/>
      <c r="E674" s="37"/>
      <c r="F674" s="38"/>
      <c r="G674" s="38"/>
    </row>
    <row r="675" spans="1:7" x14ac:dyDescent="0.25">
      <c r="A675" s="35"/>
      <c r="B675" s="35"/>
      <c r="C675" s="35"/>
      <c r="D675" s="35"/>
      <c r="E675" s="37"/>
      <c r="F675" s="38"/>
      <c r="G675" s="38"/>
    </row>
    <row r="676" spans="1:7" x14ac:dyDescent="0.25">
      <c r="A676" s="35"/>
      <c r="B676" s="35"/>
      <c r="C676" s="35"/>
      <c r="D676" s="35"/>
      <c r="E676" s="37"/>
      <c r="F676" s="38"/>
      <c r="G676" s="38"/>
    </row>
    <row r="677" spans="1:7" x14ac:dyDescent="0.25">
      <c r="A677" s="35"/>
      <c r="B677" s="35"/>
      <c r="C677" s="35"/>
      <c r="D677" s="35"/>
      <c r="E677" s="37"/>
      <c r="F677" s="38"/>
      <c r="G677" s="38"/>
    </row>
    <row r="678" spans="1:7" x14ac:dyDescent="0.25">
      <c r="A678" s="35"/>
      <c r="B678" s="35"/>
      <c r="C678" s="35"/>
      <c r="D678" s="35"/>
      <c r="E678" s="37"/>
      <c r="F678" s="38"/>
      <c r="G678" s="38"/>
    </row>
    <row r="679" spans="1:7" x14ac:dyDescent="0.25">
      <c r="A679" s="35"/>
      <c r="B679" s="35"/>
      <c r="C679" s="35"/>
      <c r="D679" s="35"/>
      <c r="E679" s="37"/>
      <c r="F679" s="38"/>
      <c r="G679" s="38"/>
    </row>
    <row r="680" spans="1:7" x14ac:dyDescent="0.25">
      <c r="A680" s="35"/>
      <c r="B680" s="35"/>
      <c r="C680" s="35"/>
      <c r="D680" s="35"/>
      <c r="E680" s="37"/>
      <c r="F680" s="38"/>
      <c r="G680" s="38"/>
    </row>
    <row r="681" spans="1:7" x14ac:dyDescent="0.25">
      <c r="A681" s="35"/>
      <c r="B681" s="35"/>
      <c r="C681" s="35"/>
      <c r="D681" s="35"/>
      <c r="E681" s="37"/>
      <c r="F681" s="38"/>
      <c r="G681" s="38"/>
    </row>
    <row r="682" spans="1:7" x14ac:dyDescent="0.25">
      <c r="A682" s="35"/>
      <c r="B682" s="35"/>
      <c r="C682" s="35"/>
      <c r="D682" s="35"/>
      <c r="E682" s="37"/>
      <c r="F682" s="38"/>
      <c r="G682" s="38"/>
    </row>
    <row r="683" spans="1:7" x14ac:dyDescent="0.25">
      <c r="A683" s="35"/>
      <c r="B683" s="35"/>
      <c r="C683" s="35"/>
      <c r="D683" s="35"/>
      <c r="E683" s="37"/>
      <c r="F683" s="38"/>
      <c r="G683" s="38"/>
    </row>
    <row r="684" spans="1:7" x14ac:dyDescent="0.25">
      <c r="A684" s="35"/>
      <c r="B684" s="35"/>
      <c r="C684" s="35"/>
      <c r="D684" s="35"/>
      <c r="E684" s="37"/>
      <c r="F684" s="38"/>
      <c r="G684" s="38"/>
    </row>
    <row r="685" spans="1:7" x14ac:dyDescent="0.25">
      <c r="A685" s="35"/>
      <c r="B685" s="35"/>
      <c r="C685" s="35"/>
      <c r="D685" s="35"/>
      <c r="E685" s="37"/>
      <c r="F685" s="38"/>
      <c r="G685" s="38"/>
    </row>
    <row r="686" spans="1:7" x14ac:dyDescent="0.25">
      <c r="A686" s="35"/>
      <c r="B686" s="35"/>
      <c r="C686" s="35"/>
      <c r="D686" s="35"/>
      <c r="E686" s="37"/>
      <c r="F686" s="38"/>
      <c r="G686" s="38"/>
    </row>
    <row r="687" spans="1:7" x14ac:dyDescent="0.25">
      <c r="A687" s="35"/>
      <c r="B687" s="35"/>
      <c r="C687" s="35"/>
      <c r="D687" s="35"/>
      <c r="E687" s="37"/>
      <c r="F687" s="38"/>
      <c r="G687" s="38"/>
    </row>
    <row r="688" spans="1:7" x14ac:dyDescent="0.25">
      <c r="A688" s="35"/>
      <c r="B688" s="35"/>
      <c r="C688" s="35"/>
      <c r="D688" s="35"/>
      <c r="E688" s="37"/>
      <c r="F688" s="38"/>
      <c r="G688" s="38"/>
    </row>
    <row r="689" spans="1:7" x14ac:dyDescent="0.25">
      <c r="A689" s="35"/>
      <c r="B689" s="35"/>
      <c r="C689" s="35"/>
      <c r="D689" s="35"/>
      <c r="E689" s="37"/>
      <c r="F689" s="38"/>
      <c r="G689" s="38"/>
    </row>
    <row r="690" spans="1:7" x14ac:dyDescent="0.25">
      <c r="A690" s="35"/>
      <c r="B690" s="35"/>
      <c r="C690" s="35"/>
      <c r="D690" s="35"/>
      <c r="E690" s="37"/>
      <c r="F690" s="38"/>
      <c r="G690" s="38"/>
    </row>
    <row r="691" spans="1:7" x14ac:dyDescent="0.25">
      <c r="A691" s="35"/>
      <c r="B691" s="35"/>
      <c r="C691" s="35"/>
      <c r="D691" s="35"/>
      <c r="E691" s="37"/>
      <c r="F691" s="38"/>
      <c r="G691" s="38"/>
    </row>
    <row r="692" spans="1:7" x14ac:dyDescent="0.25">
      <c r="A692" s="35"/>
      <c r="B692" s="35"/>
      <c r="C692" s="35"/>
      <c r="D692" s="35"/>
      <c r="E692" s="37"/>
      <c r="F692" s="38"/>
      <c r="G692" s="38"/>
    </row>
    <row r="693" spans="1:7" x14ac:dyDescent="0.25">
      <c r="A693" s="35"/>
      <c r="B693" s="35"/>
      <c r="C693" s="35"/>
      <c r="D693" s="35"/>
      <c r="E693" s="37"/>
      <c r="F693" s="38"/>
      <c r="G693" s="38"/>
    </row>
    <row r="694" spans="1:7" x14ac:dyDescent="0.25">
      <c r="A694" s="35"/>
      <c r="B694" s="35"/>
      <c r="C694" s="35"/>
      <c r="D694" s="35"/>
      <c r="E694" s="37"/>
      <c r="F694" s="38"/>
      <c r="G694" s="38"/>
    </row>
    <row r="695" spans="1:7" x14ac:dyDescent="0.25">
      <c r="A695" s="35"/>
      <c r="B695" s="35"/>
      <c r="C695" s="35"/>
      <c r="D695" s="35"/>
      <c r="E695" s="37"/>
      <c r="F695" s="38"/>
      <c r="G695" s="38"/>
    </row>
    <row r="696" spans="1:7" x14ac:dyDescent="0.25">
      <c r="A696" s="35"/>
      <c r="B696" s="35"/>
      <c r="C696" s="35"/>
      <c r="D696" s="35"/>
      <c r="E696" s="37"/>
      <c r="F696" s="38"/>
      <c r="G696" s="38"/>
    </row>
    <row r="697" spans="1:7" x14ac:dyDescent="0.25">
      <c r="A697" s="35"/>
      <c r="B697" s="35"/>
      <c r="C697" s="35"/>
      <c r="D697" s="35"/>
      <c r="E697" s="37"/>
      <c r="F697" s="38"/>
      <c r="G697" s="38"/>
    </row>
    <row r="698" spans="1:7" x14ac:dyDescent="0.25">
      <c r="A698" s="35"/>
      <c r="B698" s="35"/>
      <c r="C698" s="35"/>
      <c r="D698" s="35"/>
      <c r="E698" s="37"/>
      <c r="F698" s="38"/>
      <c r="G698" s="38"/>
    </row>
    <row r="699" spans="1:7" x14ac:dyDescent="0.25">
      <c r="A699" s="35"/>
      <c r="B699" s="35"/>
      <c r="C699" s="35"/>
      <c r="D699" s="35"/>
      <c r="E699" s="37"/>
      <c r="F699" s="38"/>
      <c r="G699" s="38"/>
    </row>
    <row r="700" spans="1:7" x14ac:dyDescent="0.25">
      <c r="A700" s="35"/>
      <c r="B700" s="35"/>
      <c r="C700" s="35"/>
      <c r="D700" s="35"/>
      <c r="E700" s="37"/>
      <c r="F700" s="38"/>
      <c r="G700" s="38"/>
    </row>
    <row r="701" spans="1:7" x14ac:dyDescent="0.25">
      <c r="A701" s="35"/>
      <c r="B701" s="35"/>
      <c r="C701" s="35"/>
      <c r="D701" s="35"/>
      <c r="E701" s="37"/>
      <c r="F701" s="38"/>
      <c r="G701" s="38"/>
    </row>
    <row r="702" spans="1:7" x14ac:dyDescent="0.25">
      <c r="A702" s="35"/>
      <c r="B702" s="35"/>
      <c r="C702" s="35"/>
      <c r="D702" s="35"/>
      <c r="E702" s="37"/>
      <c r="F702" s="38"/>
      <c r="G702" s="38"/>
    </row>
    <row r="703" spans="1:7" x14ac:dyDescent="0.25">
      <c r="A703" s="35"/>
      <c r="B703" s="35"/>
      <c r="C703" s="35"/>
      <c r="D703" s="35"/>
      <c r="E703" s="37"/>
      <c r="F703" s="38"/>
      <c r="G703" s="38"/>
    </row>
    <row r="704" spans="1:7" x14ac:dyDescent="0.25">
      <c r="A704" s="35"/>
      <c r="B704" s="35"/>
      <c r="C704" s="35"/>
      <c r="D704" s="35"/>
      <c r="E704" s="37"/>
      <c r="F704" s="38"/>
      <c r="G704" s="38"/>
    </row>
    <row r="705" spans="1:7" x14ac:dyDescent="0.25">
      <c r="A705" s="35"/>
      <c r="B705" s="35"/>
      <c r="C705" s="35"/>
      <c r="D705" s="35"/>
      <c r="E705" s="37"/>
      <c r="F705" s="38"/>
      <c r="G705" s="38"/>
    </row>
    <row r="706" spans="1:7" x14ac:dyDescent="0.25">
      <c r="A706" s="35"/>
      <c r="B706" s="35"/>
      <c r="C706" s="35"/>
      <c r="D706" s="35"/>
      <c r="E706" s="37"/>
      <c r="F706" s="38"/>
      <c r="G706" s="38"/>
    </row>
    <row r="707" spans="1:7" x14ac:dyDescent="0.25">
      <c r="A707" s="35"/>
      <c r="B707" s="35"/>
      <c r="C707" s="35"/>
      <c r="D707" s="35"/>
      <c r="E707" s="37"/>
      <c r="F707" s="38"/>
      <c r="G707" s="38"/>
    </row>
    <row r="708" spans="1:7" x14ac:dyDescent="0.25">
      <c r="A708" s="35"/>
      <c r="B708" s="35"/>
      <c r="C708" s="35"/>
      <c r="D708" s="35"/>
      <c r="E708" s="37"/>
      <c r="F708" s="38"/>
      <c r="G708" s="38"/>
    </row>
    <row r="709" spans="1:7" x14ac:dyDescent="0.25">
      <c r="A709" s="35"/>
      <c r="B709" s="35"/>
      <c r="C709" s="35"/>
      <c r="D709" s="35"/>
      <c r="E709" s="37"/>
      <c r="F709" s="38"/>
      <c r="G709" s="38"/>
    </row>
    <row r="710" spans="1:7" x14ac:dyDescent="0.25">
      <c r="A710" s="35"/>
      <c r="B710" s="35"/>
      <c r="C710" s="35"/>
      <c r="D710" s="35"/>
      <c r="E710" s="37"/>
      <c r="F710" s="38"/>
      <c r="G710" s="38"/>
    </row>
    <row r="711" spans="1:7" x14ac:dyDescent="0.25">
      <c r="A711" s="35"/>
      <c r="B711" s="35"/>
      <c r="C711" s="35"/>
      <c r="D711" s="35"/>
      <c r="E711" s="37"/>
      <c r="F711" s="38"/>
      <c r="G711" s="38"/>
    </row>
    <row r="712" spans="1:7" x14ac:dyDescent="0.25">
      <c r="A712" s="35"/>
      <c r="B712" s="35"/>
      <c r="C712" s="35"/>
      <c r="D712" s="35"/>
      <c r="E712" s="37"/>
      <c r="F712" s="38"/>
      <c r="G712" s="38"/>
    </row>
    <row r="713" spans="1:7" x14ac:dyDescent="0.25">
      <c r="A713" s="35"/>
      <c r="B713" s="35"/>
      <c r="C713" s="35"/>
      <c r="D713" s="35"/>
      <c r="E713" s="37"/>
      <c r="F713" s="38"/>
      <c r="G713" s="38"/>
    </row>
    <row r="714" spans="1:7" x14ac:dyDescent="0.25">
      <c r="A714" s="35"/>
      <c r="B714" s="35"/>
      <c r="C714" s="35"/>
      <c r="D714" s="35"/>
      <c r="E714" s="37"/>
      <c r="F714" s="38"/>
      <c r="G714" s="38"/>
    </row>
    <row r="715" spans="1:7" x14ac:dyDescent="0.25">
      <c r="A715" s="35"/>
      <c r="B715" s="35"/>
      <c r="C715" s="35"/>
      <c r="D715" s="35"/>
      <c r="E715" s="37"/>
      <c r="F715" s="38"/>
      <c r="G715" s="38"/>
    </row>
    <row r="716" spans="1:7" x14ac:dyDescent="0.25">
      <c r="A716" s="35"/>
      <c r="B716" s="35"/>
      <c r="C716" s="35"/>
      <c r="D716" s="35"/>
      <c r="E716" s="37"/>
      <c r="F716" s="38"/>
      <c r="G716" s="38"/>
    </row>
    <row r="717" spans="1:7" x14ac:dyDescent="0.25">
      <c r="A717" s="35"/>
      <c r="B717" s="35"/>
      <c r="C717" s="35"/>
      <c r="D717" s="35"/>
      <c r="E717" s="37"/>
      <c r="F717" s="38"/>
      <c r="G717" s="38"/>
    </row>
    <row r="718" spans="1:7" x14ac:dyDescent="0.25">
      <c r="A718" s="35"/>
      <c r="B718" s="35"/>
      <c r="C718" s="35"/>
      <c r="D718" s="35"/>
      <c r="E718" s="37"/>
      <c r="F718" s="38"/>
      <c r="G718" s="38"/>
    </row>
    <row r="719" spans="1:7" x14ac:dyDescent="0.25">
      <c r="A719" s="35"/>
      <c r="B719" s="35"/>
      <c r="C719" s="35"/>
      <c r="D719" s="35"/>
      <c r="E719" s="37"/>
      <c r="F719" s="38"/>
      <c r="G719" s="38"/>
    </row>
    <row r="720" spans="1:7" x14ac:dyDescent="0.25">
      <c r="A720" s="35"/>
      <c r="B720" s="35"/>
      <c r="C720" s="35"/>
      <c r="D720" s="35"/>
      <c r="E720" s="37"/>
      <c r="F720" s="38"/>
      <c r="G720" s="38"/>
    </row>
    <row r="721" spans="1:7" x14ac:dyDescent="0.25">
      <c r="A721" s="35"/>
      <c r="B721" s="35"/>
      <c r="C721" s="35"/>
      <c r="D721" s="35"/>
      <c r="E721" s="37"/>
      <c r="F721" s="38"/>
      <c r="G721" s="38"/>
    </row>
    <row r="722" spans="1:7" x14ac:dyDescent="0.25">
      <c r="A722" s="35"/>
      <c r="B722" s="35"/>
      <c r="C722" s="35"/>
      <c r="D722" s="35"/>
      <c r="E722" s="37"/>
      <c r="F722" s="38"/>
      <c r="G722" s="38"/>
    </row>
    <row r="723" spans="1:7" x14ac:dyDescent="0.25">
      <c r="A723" s="35"/>
      <c r="B723" s="35"/>
      <c r="C723" s="35"/>
      <c r="D723" s="35"/>
      <c r="E723" s="37"/>
      <c r="F723" s="38"/>
      <c r="G723" s="38"/>
    </row>
    <row r="724" spans="1:7" x14ac:dyDescent="0.25">
      <c r="A724" s="35"/>
      <c r="B724" s="35"/>
      <c r="C724" s="35"/>
      <c r="D724" s="35"/>
      <c r="E724" s="37"/>
      <c r="F724" s="38"/>
      <c r="G724" s="38"/>
    </row>
    <row r="725" spans="1:7" x14ac:dyDescent="0.25">
      <c r="A725" s="35"/>
      <c r="B725" s="35"/>
      <c r="C725" s="35"/>
      <c r="D725" s="35"/>
      <c r="E725" s="37"/>
      <c r="F725" s="38"/>
      <c r="G725" s="38"/>
    </row>
    <row r="726" spans="1:7" x14ac:dyDescent="0.25">
      <c r="A726" s="35"/>
      <c r="B726" s="35"/>
      <c r="C726" s="35"/>
      <c r="D726" s="35"/>
      <c r="E726" s="37"/>
      <c r="F726" s="38"/>
      <c r="G726" s="38"/>
    </row>
    <row r="727" spans="1:7" x14ac:dyDescent="0.25">
      <c r="A727" s="35"/>
      <c r="B727" s="35"/>
      <c r="C727" s="35"/>
      <c r="D727" s="35"/>
      <c r="E727" s="37"/>
      <c r="F727" s="38"/>
      <c r="G727" s="38"/>
    </row>
    <row r="728" spans="1:7" x14ac:dyDescent="0.25">
      <c r="A728" s="35"/>
      <c r="B728" s="35"/>
      <c r="C728" s="35"/>
      <c r="D728" s="35"/>
      <c r="E728" s="37"/>
      <c r="F728" s="38"/>
      <c r="G728" s="38"/>
    </row>
    <row r="729" spans="1:7" x14ac:dyDescent="0.25">
      <c r="A729" s="35"/>
      <c r="B729" s="35"/>
      <c r="C729" s="35"/>
      <c r="D729" s="35"/>
      <c r="E729" s="37"/>
      <c r="F729" s="38"/>
      <c r="G729" s="38"/>
    </row>
    <row r="730" spans="1:7" x14ac:dyDescent="0.25">
      <c r="A730" s="35"/>
      <c r="B730" s="35"/>
      <c r="C730" s="35"/>
      <c r="D730" s="35"/>
      <c r="E730" s="37"/>
      <c r="F730" s="38"/>
      <c r="G730" s="38"/>
    </row>
    <row r="731" spans="1:7" x14ac:dyDescent="0.25">
      <c r="A731" s="35"/>
      <c r="B731" s="35"/>
      <c r="C731" s="35"/>
      <c r="D731" s="35"/>
      <c r="E731" s="37"/>
      <c r="F731" s="38"/>
      <c r="G731" s="38"/>
    </row>
    <row r="732" spans="1:7" x14ac:dyDescent="0.25">
      <c r="A732" s="35"/>
      <c r="B732" s="35"/>
      <c r="C732" s="35"/>
      <c r="D732" s="35"/>
      <c r="E732" s="37"/>
      <c r="F732" s="38"/>
      <c r="G732" s="38"/>
    </row>
    <row r="733" spans="1:7" x14ac:dyDescent="0.25">
      <c r="A733" s="35"/>
      <c r="B733" s="35"/>
      <c r="C733" s="35"/>
      <c r="D733" s="35"/>
      <c r="E733" s="37"/>
      <c r="F733" s="38"/>
      <c r="G733" s="38"/>
    </row>
    <row r="734" spans="1:7" x14ac:dyDescent="0.25">
      <c r="A734" s="35"/>
      <c r="B734" s="35"/>
      <c r="C734" s="35"/>
      <c r="D734" s="35"/>
      <c r="E734" s="37"/>
      <c r="F734" s="38"/>
      <c r="G734" s="38"/>
    </row>
    <row r="735" spans="1:7" x14ac:dyDescent="0.25">
      <c r="A735" s="35"/>
      <c r="B735" s="35"/>
      <c r="C735" s="35"/>
      <c r="D735" s="35"/>
      <c r="E735" s="37"/>
      <c r="F735" s="38"/>
      <c r="G735" s="38"/>
    </row>
    <row r="736" spans="1:7" x14ac:dyDescent="0.25">
      <c r="A736" s="35"/>
      <c r="B736" s="35"/>
      <c r="C736" s="35"/>
      <c r="D736" s="35"/>
      <c r="E736" s="37"/>
      <c r="F736" s="38"/>
      <c r="G736" s="38"/>
    </row>
    <row r="737" spans="1:7" x14ac:dyDescent="0.25">
      <c r="A737" s="35"/>
      <c r="B737" s="35"/>
      <c r="C737" s="35"/>
      <c r="D737" s="35"/>
      <c r="E737" s="37"/>
      <c r="F737" s="38"/>
      <c r="G737" s="38"/>
    </row>
    <row r="738" spans="1:7" x14ac:dyDescent="0.25">
      <c r="A738" s="35"/>
      <c r="B738" s="35"/>
      <c r="C738" s="35"/>
      <c r="D738" s="35"/>
      <c r="E738" s="37"/>
      <c r="F738" s="38"/>
      <c r="G738" s="38"/>
    </row>
    <row r="739" spans="1:7" x14ac:dyDescent="0.25">
      <c r="A739" s="35"/>
      <c r="B739" s="35"/>
      <c r="C739" s="35"/>
      <c r="D739" s="35"/>
      <c r="E739" s="37"/>
      <c r="F739" s="38"/>
      <c r="G739" s="38"/>
    </row>
    <row r="740" spans="1:7" x14ac:dyDescent="0.25">
      <c r="A740" s="35"/>
      <c r="B740" s="35"/>
      <c r="C740" s="35"/>
      <c r="D740" s="35"/>
      <c r="E740" s="37"/>
      <c r="F740" s="38"/>
      <c r="G740" s="38"/>
    </row>
    <row r="741" spans="1:7" x14ac:dyDescent="0.25">
      <c r="A741" s="35"/>
      <c r="B741" s="35"/>
      <c r="C741" s="35"/>
      <c r="D741" s="35"/>
      <c r="E741" s="37"/>
      <c r="F741" s="38"/>
      <c r="G741" s="38"/>
    </row>
    <row r="742" spans="1:7" x14ac:dyDescent="0.25">
      <c r="A742" s="35"/>
      <c r="B742" s="35"/>
      <c r="C742" s="35"/>
      <c r="D742" s="35"/>
      <c r="E742" s="37"/>
      <c r="F742" s="38"/>
      <c r="G742" s="38"/>
    </row>
    <row r="743" spans="1:7" x14ac:dyDescent="0.25">
      <c r="A743" s="35"/>
      <c r="B743" s="35"/>
      <c r="C743" s="35"/>
      <c r="D743" s="35"/>
      <c r="E743" s="37"/>
      <c r="F743" s="38"/>
      <c r="G743" s="38"/>
    </row>
    <row r="744" spans="1:7" x14ac:dyDescent="0.25">
      <c r="A744" s="35"/>
      <c r="B744" s="35"/>
      <c r="C744" s="35"/>
      <c r="D744" s="35"/>
      <c r="E744" s="37"/>
      <c r="F744" s="38"/>
      <c r="G744" s="38"/>
    </row>
    <row r="745" spans="1:7" x14ac:dyDescent="0.25">
      <c r="A745" s="35"/>
      <c r="B745" s="35"/>
      <c r="C745" s="35"/>
      <c r="D745" s="35"/>
      <c r="E745" s="37"/>
      <c r="F745" s="38"/>
      <c r="G745" s="38"/>
    </row>
    <row r="746" spans="1:7" x14ac:dyDescent="0.25">
      <c r="A746" s="35"/>
      <c r="B746" s="35"/>
      <c r="C746" s="35"/>
      <c r="D746" s="35"/>
      <c r="E746" s="37"/>
      <c r="F746" s="38"/>
      <c r="G746" s="38"/>
    </row>
    <row r="747" spans="1:7" x14ac:dyDescent="0.25">
      <c r="A747" s="35"/>
      <c r="B747" s="35"/>
      <c r="C747" s="35"/>
      <c r="D747" s="35"/>
      <c r="E747" s="37"/>
      <c r="F747" s="38"/>
      <c r="G747" s="38"/>
    </row>
    <row r="748" spans="1:7" x14ac:dyDescent="0.25">
      <c r="A748" s="35"/>
      <c r="B748" s="35"/>
      <c r="C748" s="35"/>
      <c r="D748" s="35"/>
      <c r="E748" s="37"/>
      <c r="F748" s="38"/>
      <c r="G748" s="38"/>
    </row>
    <row r="749" spans="1:7" x14ac:dyDescent="0.25">
      <c r="A749" s="35"/>
      <c r="B749" s="35"/>
      <c r="C749" s="35"/>
      <c r="D749" s="35"/>
      <c r="E749" s="37"/>
      <c r="F749" s="38"/>
      <c r="G749" s="38"/>
    </row>
    <row r="750" spans="1:7" x14ac:dyDescent="0.25">
      <c r="A750" s="35"/>
      <c r="B750" s="35"/>
      <c r="C750" s="35"/>
      <c r="D750" s="35"/>
      <c r="E750" s="37"/>
      <c r="F750" s="38"/>
      <c r="G750" s="38"/>
    </row>
    <row r="751" spans="1:7" x14ac:dyDescent="0.25">
      <c r="A751" s="35"/>
      <c r="B751" s="35"/>
      <c r="C751" s="35"/>
      <c r="D751" s="35"/>
      <c r="E751" s="37"/>
      <c r="F751" s="38"/>
      <c r="G751" s="38"/>
    </row>
    <row r="752" spans="1:7" x14ac:dyDescent="0.25">
      <c r="A752" s="35"/>
      <c r="B752" s="35"/>
      <c r="C752" s="35"/>
      <c r="D752" s="35"/>
      <c r="E752" s="37"/>
      <c r="F752" s="38"/>
      <c r="G752" s="38"/>
    </row>
    <row r="753" spans="1:7" x14ac:dyDescent="0.25">
      <c r="A753" s="35"/>
      <c r="B753" s="35"/>
      <c r="C753" s="35"/>
      <c r="D753" s="35"/>
      <c r="E753" s="37"/>
      <c r="F753" s="38"/>
      <c r="G753" s="38"/>
    </row>
    <row r="754" spans="1:7" x14ac:dyDescent="0.25">
      <c r="A754" s="35"/>
      <c r="B754" s="35"/>
      <c r="C754" s="35"/>
      <c r="D754" s="35"/>
      <c r="E754" s="37"/>
      <c r="F754" s="38"/>
      <c r="G754" s="38"/>
    </row>
    <row r="755" spans="1:7" x14ac:dyDescent="0.25">
      <c r="A755" s="35"/>
      <c r="B755" s="35"/>
      <c r="C755" s="35"/>
      <c r="D755" s="35"/>
      <c r="E755" s="37"/>
      <c r="F755" s="38"/>
      <c r="G755" s="38"/>
    </row>
    <row r="756" spans="1:7" x14ac:dyDescent="0.25">
      <c r="A756" s="35"/>
      <c r="B756" s="35"/>
      <c r="C756" s="35"/>
      <c r="D756" s="35"/>
      <c r="E756" s="37"/>
      <c r="F756" s="38"/>
      <c r="G756" s="38"/>
    </row>
    <row r="757" spans="1:7" x14ac:dyDescent="0.25">
      <c r="A757" s="35"/>
      <c r="B757" s="35"/>
      <c r="C757" s="35"/>
      <c r="D757" s="35"/>
      <c r="E757" s="37"/>
      <c r="F757" s="38"/>
      <c r="G757" s="38"/>
    </row>
    <row r="758" spans="1:7" x14ac:dyDescent="0.25">
      <c r="A758" s="35"/>
      <c r="B758" s="35"/>
      <c r="C758" s="35"/>
      <c r="D758" s="35"/>
      <c r="E758" s="37"/>
      <c r="F758" s="38"/>
      <c r="G758" s="38"/>
    </row>
    <row r="759" spans="1:7" x14ac:dyDescent="0.25">
      <c r="A759" s="35"/>
      <c r="B759" s="35"/>
      <c r="C759" s="35"/>
      <c r="D759" s="35"/>
      <c r="E759" s="37"/>
      <c r="F759" s="38"/>
      <c r="G759" s="38"/>
    </row>
    <row r="760" spans="1:7" x14ac:dyDescent="0.25">
      <c r="A760" s="35"/>
      <c r="B760" s="35"/>
      <c r="C760" s="35"/>
      <c r="D760" s="35"/>
      <c r="E760" s="37"/>
      <c r="F760" s="38"/>
      <c r="G760" s="38"/>
    </row>
    <row r="761" spans="1:7" x14ac:dyDescent="0.25">
      <c r="A761" s="35"/>
      <c r="B761" s="35"/>
      <c r="C761" s="35"/>
      <c r="D761" s="35"/>
      <c r="E761" s="37"/>
      <c r="F761" s="38"/>
      <c r="G761" s="38"/>
    </row>
    <row r="762" spans="1:7" x14ac:dyDescent="0.25">
      <c r="A762" s="35"/>
      <c r="B762" s="35"/>
      <c r="C762" s="35"/>
      <c r="D762" s="35"/>
      <c r="E762" s="37"/>
      <c r="F762" s="38"/>
      <c r="G762" s="38"/>
    </row>
    <row r="763" spans="1:7" x14ac:dyDescent="0.25">
      <c r="A763" s="35"/>
      <c r="B763" s="35"/>
      <c r="C763" s="35"/>
      <c r="D763" s="35"/>
      <c r="E763" s="37"/>
      <c r="F763" s="38"/>
      <c r="G763" s="38"/>
    </row>
    <row r="764" spans="1:7" x14ac:dyDescent="0.25">
      <c r="A764" s="35"/>
      <c r="B764" s="35"/>
      <c r="C764" s="35"/>
      <c r="D764" s="35"/>
      <c r="E764" s="37"/>
      <c r="F764" s="38"/>
      <c r="G764" s="38"/>
    </row>
    <row r="765" spans="1:7" x14ac:dyDescent="0.25">
      <c r="A765" s="35"/>
      <c r="B765" s="35"/>
      <c r="C765" s="35"/>
      <c r="D765" s="35"/>
      <c r="E765" s="37"/>
      <c r="F765" s="38"/>
      <c r="G765" s="38"/>
    </row>
    <row r="766" spans="1:7" x14ac:dyDescent="0.25">
      <c r="A766" s="35"/>
      <c r="B766" s="35"/>
      <c r="C766" s="35"/>
      <c r="D766" s="35"/>
      <c r="E766" s="37"/>
      <c r="F766" s="38"/>
      <c r="G766" s="38"/>
    </row>
    <row r="767" spans="1:7" x14ac:dyDescent="0.25">
      <c r="A767" s="35"/>
      <c r="B767" s="35"/>
      <c r="C767" s="35"/>
      <c r="D767" s="35"/>
      <c r="E767" s="37"/>
      <c r="F767" s="38"/>
      <c r="G767" s="38"/>
    </row>
    <row r="768" spans="1:7" x14ac:dyDescent="0.25">
      <c r="A768" s="35"/>
      <c r="B768" s="35"/>
      <c r="C768" s="35"/>
      <c r="D768" s="35"/>
      <c r="E768" s="37"/>
      <c r="F768" s="38"/>
      <c r="G768" s="38"/>
    </row>
    <row r="769" spans="1:7" x14ac:dyDescent="0.25">
      <c r="A769" s="35"/>
      <c r="B769" s="35"/>
      <c r="C769" s="35"/>
      <c r="D769" s="35"/>
      <c r="E769" s="37"/>
      <c r="F769" s="38"/>
      <c r="G769" s="38"/>
    </row>
    <row r="770" spans="1:7" x14ac:dyDescent="0.25">
      <c r="A770" s="35"/>
      <c r="B770" s="35"/>
      <c r="C770" s="35"/>
      <c r="D770" s="35"/>
      <c r="E770" s="37"/>
      <c r="F770" s="38"/>
      <c r="G770" s="38"/>
    </row>
    <row r="771" spans="1:7" x14ac:dyDescent="0.25">
      <c r="A771" s="35"/>
      <c r="B771" s="35"/>
      <c r="C771" s="35"/>
      <c r="D771" s="35"/>
      <c r="E771" s="37"/>
      <c r="F771" s="38"/>
      <c r="G771" s="38"/>
    </row>
    <row r="772" spans="1:7" x14ac:dyDescent="0.25">
      <c r="A772" s="35"/>
      <c r="B772" s="35"/>
      <c r="C772" s="35"/>
      <c r="D772" s="35"/>
      <c r="E772" s="37"/>
      <c r="F772" s="38"/>
      <c r="G772" s="38"/>
    </row>
    <row r="773" spans="1:7" x14ac:dyDescent="0.25">
      <c r="A773" s="35"/>
      <c r="B773" s="35"/>
      <c r="C773" s="35"/>
      <c r="D773" s="35"/>
      <c r="E773" s="37"/>
      <c r="F773" s="38"/>
      <c r="G773" s="38"/>
    </row>
    <row r="774" spans="1:7" x14ac:dyDescent="0.25">
      <c r="A774" s="35"/>
      <c r="B774" s="35"/>
      <c r="C774" s="35"/>
      <c r="D774" s="35"/>
      <c r="E774" s="37"/>
      <c r="F774" s="38"/>
      <c r="G774" s="38"/>
    </row>
    <row r="775" spans="1:7" x14ac:dyDescent="0.25">
      <c r="A775" s="35"/>
      <c r="B775" s="35"/>
      <c r="C775" s="35"/>
      <c r="D775" s="35"/>
      <c r="E775" s="37"/>
      <c r="F775" s="38"/>
      <c r="G775" s="38"/>
    </row>
    <row r="776" spans="1:7" x14ac:dyDescent="0.25">
      <c r="A776" s="35"/>
      <c r="B776" s="35"/>
      <c r="C776" s="35"/>
      <c r="D776" s="35"/>
      <c r="E776" s="37"/>
      <c r="F776" s="38"/>
      <c r="G776" s="38"/>
    </row>
    <row r="777" spans="1:7" x14ac:dyDescent="0.25">
      <c r="A777" s="35"/>
      <c r="B777" s="35"/>
      <c r="C777" s="35"/>
      <c r="D777" s="35"/>
      <c r="E777" s="37"/>
      <c r="F777" s="38"/>
      <c r="G777" s="38"/>
    </row>
    <row r="778" spans="1:7" x14ac:dyDescent="0.25">
      <c r="A778" s="35"/>
      <c r="B778" s="35"/>
      <c r="C778" s="35"/>
      <c r="D778" s="35"/>
      <c r="E778" s="37"/>
      <c r="F778" s="38"/>
      <c r="G778" s="38"/>
    </row>
    <row r="779" spans="1:7" x14ac:dyDescent="0.25">
      <c r="A779" s="35"/>
      <c r="B779" s="35"/>
      <c r="C779" s="35"/>
      <c r="D779" s="35"/>
      <c r="E779" s="37"/>
      <c r="F779" s="38"/>
      <c r="G779" s="38"/>
    </row>
    <row r="780" spans="1:7" x14ac:dyDescent="0.25">
      <c r="A780" s="35"/>
      <c r="B780" s="35"/>
      <c r="C780" s="35"/>
      <c r="D780" s="35"/>
      <c r="E780" s="37"/>
      <c r="F780" s="38"/>
      <c r="G780" s="38"/>
    </row>
    <row r="781" spans="1:7" x14ac:dyDescent="0.25">
      <c r="A781" s="35"/>
      <c r="B781" s="35"/>
      <c r="C781" s="35"/>
      <c r="D781" s="35"/>
      <c r="E781" s="37"/>
      <c r="F781" s="38"/>
      <c r="G781" s="38"/>
    </row>
    <row r="782" spans="1:7" x14ac:dyDescent="0.25">
      <c r="A782" s="35"/>
      <c r="B782" s="35"/>
      <c r="C782" s="35"/>
      <c r="D782" s="35"/>
      <c r="E782" s="37"/>
      <c r="F782" s="38"/>
      <c r="G782" s="38"/>
    </row>
    <row r="783" spans="1:7" x14ac:dyDescent="0.25">
      <c r="A783" s="35"/>
      <c r="B783" s="35"/>
      <c r="C783" s="35"/>
      <c r="D783" s="35"/>
      <c r="E783" s="37"/>
      <c r="F783" s="38"/>
      <c r="G783" s="38"/>
    </row>
    <row r="784" spans="1:7" x14ac:dyDescent="0.25">
      <c r="A784" s="35"/>
      <c r="B784" s="35"/>
      <c r="C784" s="35"/>
      <c r="D784" s="35"/>
      <c r="E784" s="37"/>
      <c r="F784" s="38"/>
      <c r="G784" s="38"/>
    </row>
    <row r="785" spans="1:7" x14ac:dyDescent="0.25">
      <c r="A785" s="35"/>
      <c r="B785" s="35"/>
      <c r="C785" s="35"/>
      <c r="D785" s="35"/>
      <c r="E785" s="37"/>
      <c r="F785" s="38"/>
      <c r="G785" s="38"/>
    </row>
    <row r="786" spans="1:7" x14ac:dyDescent="0.25">
      <c r="A786" s="35"/>
      <c r="B786" s="35"/>
      <c r="C786" s="35"/>
      <c r="D786" s="35"/>
      <c r="E786" s="37"/>
      <c r="F786" s="38"/>
      <c r="G786" s="38"/>
    </row>
    <row r="787" spans="1:7" x14ac:dyDescent="0.25">
      <c r="A787" s="35"/>
      <c r="B787" s="35"/>
      <c r="C787" s="35"/>
      <c r="D787" s="35"/>
      <c r="E787" s="37"/>
      <c r="F787" s="38"/>
      <c r="G787" s="38"/>
    </row>
    <row r="788" spans="1:7" x14ac:dyDescent="0.25">
      <c r="A788" s="35"/>
      <c r="B788" s="35"/>
      <c r="C788" s="35"/>
      <c r="D788" s="35"/>
      <c r="E788" s="37"/>
      <c r="F788" s="38"/>
      <c r="G788" s="38"/>
    </row>
    <row r="789" spans="1:7" x14ac:dyDescent="0.25">
      <c r="A789" s="35"/>
      <c r="B789" s="35"/>
      <c r="C789" s="35"/>
      <c r="D789" s="35"/>
      <c r="E789" s="37"/>
      <c r="F789" s="38"/>
      <c r="G789" s="38"/>
    </row>
    <row r="790" spans="1:7" x14ac:dyDescent="0.25">
      <c r="A790" s="35"/>
      <c r="B790" s="35"/>
      <c r="C790" s="35"/>
      <c r="D790" s="35"/>
      <c r="E790" s="37"/>
      <c r="F790" s="38"/>
      <c r="G790" s="38"/>
    </row>
    <row r="791" spans="1:7" x14ac:dyDescent="0.25">
      <c r="A791" s="35"/>
      <c r="B791" s="35"/>
      <c r="C791" s="35"/>
      <c r="D791" s="35"/>
      <c r="E791" s="37"/>
      <c r="F791" s="38"/>
      <c r="G791" s="38"/>
    </row>
    <row r="792" spans="1:7" x14ac:dyDescent="0.25">
      <c r="A792" s="35"/>
      <c r="B792" s="35"/>
      <c r="C792" s="35"/>
      <c r="D792" s="35"/>
      <c r="E792" s="37"/>
      <c r="F792" s="38"/>
      <c r="G792" s="38"/>
    </row>
    <row r="793" spans="1:7" x14ac:dyDescent="0.25">
      <c r="A793" s="35"/>
      <c r="B793" s="35"/>
      <c r="C793" s="35"/>
      <c r="D793" s="35"/>
      <c r="E793" s="37"/>
      <c r="F793" s="38"/>
      <c r="G793" s="38"/>
    </row>
    <row r="794" spans="1:7" x14ac:dyDescent="0.25">
      <c r="A794" s="35"/>
      <c r="B794" s="35"/>
      <c r="C794" s="35"/>
      <c r="D794" s="35"/>
      <c r="E794" s="37"/>
      <c r="F794" s="38"/>
      <c r="G794" s="38"/>
    </row>
    <row r="795" spans="1:7" x14ac:dyDescent="0.25">
      <c r="A795" s="35"/>
      <c r="B795" s="35"/>
      <c r="C795" s="35"/>
      <c r="D795" s="35"/>
      <c r="E795" s="37"/>
      <c r="F795" s="38"/>
      <c r="G795" s="38"/>
    </row>
    <row r="796" spans="1:7" x14ac:dyDescent="0.25">
      <c r="A796" s="35"/>
      <c r="B796" s="35"/>
      <c r="C796" s="35"/>
      <c r="D796" s="35"/>
      <c r="E796" s="37"/>
      <c r="F796" s="38"/>
      <c r="G796" s="38"/>
    </row>
    <row r="797" spans="1:7" x14ac:dyDescent="0.25">
      <c r="A797" s="35"/>
      <c r="B797" s="35"/>
      <c r="C797" s="35"/>
      <c r="D797" s="35"/>
      <c r="E797" s="37"/>
      <c r="F797" s="38"/>
      <c r="G797" s="38"/>
    </row>
    <row r="798" spans="1:7" x14ac:dyDescent="0.25">
      <c r="A798" s="35"/>
      <c r="B798" s="35"/>
      <c r="C798" s="35"/>
      <c r="D798" s="35"/>
      <c r="E798" s="37"/>
      <c r="F798" s="38"/>
      <c r="G798" s="38"/>
    </row>
    <row r="799" spans="1:7" x14ac:dyDescent="0.25">
      <c r="A799" s="35"/>
      <c r="B799" s="35"/>
      <c r="C799" s="35"/>
      <c r="D799" s="35"/>
      <c r="E799" s="37"/>
      <c r="F799" s="38"/>
      <c r="G799" s="38"/>
    </row>
    <row r="800" spans="1:7" x14ac:dyDescent="0.25">
      <c r="A800" s="35"/>
      <c r="B800" s="35"/>
      <c r="C800" s="35"/>
      <c r="D800" s="35"/>
      <c r="E800" s="37"/>
      <c r="F800" s="38"/>
      <c r="G800" s="38"/>
    </row>
    <row r="801" spans="1:7" x14ac:dyDescent="0.25">
      <c r="A801" s="35"/>
      <c r="B801" s="35"/>
      <c r="C801" s="35"/>
      <c r="D801" s="35"/>
      <c r="E801" s="37"/>
      <c r="F801" s="38"/>
      <c r="G801" s="38"/>
    </row>
    <row r="802" spans="1:7" x14ac:dyDescent="0.25">
      <c r="A802" s="35"/>
      <c r="B802" s="35"/>
      <c r="C802" s="35"/>
      <c r="D802" s="35"/>
      <c r="E802" s="37"/>
      <c r="F802" s="38"/>
      <c r="G802" s="38"/>
    </row>
    <row r="803" spans="1:7" x14ac:dyDescent="0.25">
      <c r="A803" s="35"/>
      <c r="B803" s="35"/>
      <c r="C803" s="35"/>
      <c r="D803" s="35"/>
      <c r="E803" s="37"/>
      <c r="F803" s="38"/>
      <c r="G803" s="38"/>
    </row>
    <row r="804" spans="1:7" x14ac:dyDescent="0.25">
      <c r="A804" s="35"/>
      <c r="B804" s="35"/>
      <c r="C804" s="35"/>
      <c r="D804" s="35"/>
      <c r="E804" s="37"/>
      <c r="F804" s="38"/>
      <c r="G804" s="38"/>
    </row>
    <row r="805" spans="1:7" x14ac:dyDescent="0.25">
      <c r="A805" s="35"/>
      <c r="B805" s="35"/>
      <c r="C805" s="35"/>
      <c r="D805" s="35"/>
      <c r="E805" s="37"/>
      <c r="F805" s="38"/>
      <c r="G805" s="38"/>
    </row>
    <row r="806" spans="1:7" x14ac:dyDescent="0.25">
      <c r="A806" s="35"/>
      <c r="B806" s="35"/>
      <c r="C806" s="35"/>
      <c r="D806" s="35"/>
      <c r="E806" s="37"/>
      <c r="F806" s="38"/>
      <c r="G806" s="38"/>
    </row>
    <row r="807" spans="1:7" x14ac:dyDescent="0.25">
      <c r="A807" s="35"/>
      <c r="B807" s="35"/>
      <c r="C807" s="35"/>
      <c r="D807" s="35"/>
      <c r="E807" s="37"/>
      <c r="F807" s="38"/>
      <c r="G807" s="38"/>
    </row>
    <row r="808" spans="1:7" x14ac:dyDescent="0.25">
      <c r="A808" s="35"/>
      <c r="B808" s="35"/>
      <c r="C808" s="35"/>
      <c r="D808" s="35"/>
      <c r="E808" s="37"/>
      <c r="F808" s="38"/>
      <c r="G808" s="38"/>
    </row>
    <row r="809" spans="1:7" x14ac:dyDescent="0.25">
      <c r="A809" s="35"/>
      <c r="B809" s="35"/>
      <c r="C809" s="35"/>
      <c r="D809" s="35"/>
      <c r="E809" s="37"/>
      <c r="F809" s="38"/>
      <c r="G809" s="38"/>
    </row>
    <row r="810" spans="1:7" x14ac:dyDescent="0.25">
      <c r="A810" s="35"/>
      <c r="B810" s="35"/>
      <c r="C810" s="35"/>
      <c r="D810" s="35"/>
      <c r="E810" s="37"/>
      <c r="F810" s="38"/>
      <c r="G810" s="38"/>
    </row>
    <row r="811" spans="1:7" x14ac:dyDescent="0.25">
      <c r="A811" s="35"/>
      <c r="B811" s="35"/>
      <c r="C811" s="35"/>
      <c r="D811" s="35"/>
      <c r="E811" s="37"/>
      <c r="F811" s="38"/>
      <c r="G811" s="38"/>
    </row>
    <row r="812" spans="1:7" x14ac:dyDescent="0.25">
      <c r="A812" s="35"/>
      <c r="B812" s="35"/>
      <c r="C812" s="35"/>
      <c r="D812" s="35"/>
      <c r="E812" s="37"/>
      <c r="F812" s="38"/>
      <c r="G812" s="38"/>
    </row>
    <row r="813" spans="1:7" x14ac:dyDescent="0.25">
      <c r="A813" s="35"/>
      <c r="B813" s="35"/>
      <c r="C813" s="35"/>
      <c r="D813" s="35"/>
      <c r="E813" s="37"/>
      <c r="F813" s="38"/>
      <c r="G813" s="38"/>
    </row>
    <row r="814" spans="1:7" x14ac:dyDescent="0.25">
      <c r="A814" s="35"/>
      <c r="B814" s="35"/>
      <c r="C814" s="35"/>
      <c r="D814" s="35"/>
      <c r="E814" s="37"/>
      <c r="F814" s="38"/>
      <c r="G814" s="38"/>
    </row>
    <row r="815" spans="1:7" x14ac:dyDescent="0.25">
      <c r="A815" s="35"/>
      <c r="B815" s="35"/>
      <c r="C815" s="35"/>
      <c r="D815" s="35"/>
      <c r="E815" s="37"/>
      <c r="F815" s="38"/>
      <c r="G815" s="38"/>
    </row>
    <row r="816" spans="1:7" x14ac:dyDescent="0.25">
      <c r="A816" s="35"/>
      <c r="B816" s="35"/>
      <c r="C816" s="35"/>
      <c r="D816" s="35"/>
      <c r="E816" s="37"/>
      <c r="F816" s="38"/>
      <c r="G816" s="38"/>
    </row>
    <row r="817" spans="1:7" x14ac:dyDescent="0.25">
      <c r="A817" s="35"/>
      <c r="B817" s="35"/>
      <c r="C817" s="35"/>
      <c r="D817" s="35"/>
      <c r="E817" s="37"/>
      <c r="F817" s="38"/>
      <c r="G817" s="38"/>
    </row>
    <row r="818" spans="1:7" x14ac:dyDescent="0.25">
      <c r="A818" s="35"/>
      <c r="B818" s="35"/>
      <c r="C818" s="35"/>
      <c r="D818" s="35"/>
      <c r="E818" s="37"/>
      <c r="F818" s="38"/>
      <c r="G818" s="38"/>
    </row>
    <row r="819" spans="1:7" x14ac:dyDescent="0.25">
      <c r="A819" s="35"/>
      <c r="B819" s="35"/>
      <c r="C819" s="35"/>
      <c r="D819" s="35"/>
      <c r="E819" s="37"/>
      <c r="F819" s="38"/>
      <c r="G819" s="38"/>
    </row>
    <row r="820" spans="1:7" x14ac:dyDescent="0.25">
      <c r="A820" s="35"/>
      <c r="B820" s="35"/>
      <c r="C820" s="35"/>
      <c r="D820" s="35"/>
      <c r="E820" s="37"/>
      <c r="F820" s="38"/>
      <c r="G820" s="38"/>
    </row>
    <row r="821" spans="1:7" x14ac:dyDescent="0.25">
      <c r="A821" s="35"/>
      <c r="B821" s="35"/>
      <c r="C821" s="35"/>
      <c r="D821" s="35"/>
      <c r="E821" s="37"/>
      <c r="F821" s="38"/>
      <c r="G821" s="38"/>
    </row>
    <row r="822" spans="1:7" x14ac:dyDescent="0.25">
      <c r="A822" s="35"/>
      <c r="B822" s="35"/>
      <c r="C822" s="35"/>
      <c r="D822" s="35"/>
      <c r="E822" s="37"/>
      <c r="F822" s="38"/>
      <c r="G822" s="38"/>
    </row>
    <row r="823" spans="1:7" x14ac:dyDescent="0.25">
      <c r="A823" s="35"/>
      <c r="B823" s="35"/>
      <c r="C823" s="35"/>
      <c r="D823" s="35"/>
      <c r="E823" s="37"/>
      <c r="F823" s="38"/>
      <c r="G823" s="38"/>
    </row>
    <row r="824" spans="1:7" x14ac:dyDescent="0.25">
      <c r="A824" s="35"/>
      <c r="B824" s="35"/>
      <c r="C824" s="35"/>
      <c r="D824" s="35"/>
      <c r="E824" s="37"/>
      <c r="F824" s="38"/>
      <c r="G824" s="38"/>
    </row>
    <row r="825" spans="1:7" x14ac:dyDescent="0.25">
      <c r="A825" s="35"/>
      <c r="B825" s="35"/>
      <c r="C825" s="35"/>
      <c r="D825" s="35"/>
      <c r="E825" s="37"/>
      <c r="F825" s="38"/>
      <c r="G825" s="38"/>
    </row>
    <row r="826" spans="1:7" x14ac:dyDescent="0.25">
      <c r="A826" s="35"/>
      <c r="B826" s="35"/>
      <c r="C826" s="35"/>
      <c r="D826" s="35"/>
      <c r="E826" s="37"/>
      <c r="F826" s="38"/>
      <c r="G826" s="38"/>
    </row>
    <row r="827" spans="1:7" x14ac:dyDescent="0.25">
      <c r="A827" s="35"/>
      <c r="B827" s="35"/>
      <c r="C827" s="35"/>
      <c r="D827" s="35"/>
      <c r="E827" s="37"/>
      <c r="F827" s="38"/>
      <c r="G827" s="38"/>
    </row>
    <row r="828" spans="1:7" x14ac:dyDescent="0.25">
      <c r="A828" s="35"/>
      <c r="B828" s="35"/>
      <c r="C828" s="35"/>
      <c r="D828" s="35"/>
      <c r="E828" s="37"/>
      <c r="F828" s="38"/>
      <c r="G828" s="38"/>
    </row>
    <row r="829" spans="1:7" x14ac:dyDescent="0.25">
      <c r="A829" s="35"/>
      <c r="B829" s="35"/>
      <c r="C829" s="35"/>
      <c r="D829" s="35"/>
      <c r="E829" s="37"/>
      <c r="F829" s="38"/>
      <c r="G829" s="38"/>
    </row>
    <row r="830" spans="1:7" x14ac:dyDescent="0.25">
      <c r="A830" s="35"/>
      <c r="B830" s="35"/>
      <c r="C830" s="35"/>
      <c r="D830" s="35"/>
      <c r="E830" s="37"/>
      <c r="F830" s="38"/>
      <c r="G830" s="38"/>
    </row>
    <row r="831" spans="1:7" x14ac:dyDescent="0.25">
      <c r="A831" s="35"/>
      <c r="B831" s="35"/>
      <c r="C831" s="35"/>
      <c r="D831" s="35"/>
      <c r="E831" s="37"/>
      <c r="F831" s="38"/>
      <c r="G831" s="38"/>
    </row>
    <row r="832" spans="1:7" x14ac:dyDescent="0.25">
      <c r="A832" s="35"/>
      <c r="B832" s="35"/>
      <c r="C832" s="35"/>
      <c r="D832" s="35"/>
      <c r="E832" s="37"/>
      <c r="F832" s="38"/>
      <c r="G832" s="38"/>
    </row>
    <row r="833" spans="1:7" x14ac:dyDescent="0.25">
      <c r="A833" s="35"/>
      <c r="B833" s="35"/>
      <c r="C833" s="35"/>
      <c r="D833" s="35"/>
      <c r="E833" s="37"/>
      <c r="F833" s="38"/>
      <c r="G833" s="38"/>
    </row>
    <row r="834" spans="1:7" x14ac:dyDescent="0.25">
      <c r="A834" s="35"/>
      <c r="B834" s="35"/>
      <c r="C834" s="35"/>
      <c r="D834" s="35"/>
      <c r="E834" s="37"/>
      <c r="F834" s="38"/>
      <c r="G834" s="38"/>
    </row>
    <row r="835" spans="1:7" x14ac:dyDescent="0.25">
      <c r="A835" s="35"/>
      <c r="B835" s="35"/>
      <c r="C835" s="35"/>
      <c r="D835" s="35"/>
      <c r="E835" s="37"/>
      <c r="F835" s="38"/>
      <c r="G835" s="38"/>
    </row>
    <row r="836" spans="1:7" x14ac:dyDescent="0.25">
      <c r="A836" s="35"/>
      <c r="B836" s="35"/>
      <c r="C836" s="35"/>
      <c r="D836" s="35"/>
      <c r="E836" s="37"/>
      <c r="F836" s="38"/>
      <c r="G836" s="38"/>
    </row>
    <row r="837" spans="1:7" x14ac:dyDescent="0.25">
      <c r="A837" s="35"/>
      <c r="B837" s="35"/>
      <c r="C837" s="35"/>
      <c r="D837" s="35"/>
      <c r="E837" s="37"/>
      <c r="F837" s="38"/>
      <c r="G837" s="38"/>
    </row>
    <row r="838" spans="1:7" x14ac:dyDescent="0.25">
      <c r="A838" s="35"/>
      <c r="B838" s="35"/>
      <c r="C838" s="35"/>
      <c r="D838" s="35"/>
      <c r="E838" s="37"/>
      <c r="F838" s="38"/>
      <c r="G838" s="38"/>
    </row>
    <row r="839" spans="1:7" x14ac:dyDescent="0.25">
      <c r="A839" s="35"/>
      <c r="B839" s="35"/>
      <c r="C839" s="35"/>
      <c r="D839" s="35"/>
      <c r="E839" s="37"/>
      <c r="F839" s="38"/>
      <c r="G839" s="38"/>
    </row>
    <row r="840" spans="1:7" x14ac:dyDescent="0.25">
      <c r="A840" s="35"/>
      <c r="B840" s="35"/>
      <c r="C840" s="35"/>
      <c r="D840" s="35"/>
      <c r="E840" s="37"/>
      <c r="F840" s="38"/>
      <c r="G840" s="38"/>
    </row>
    <row r="841" spans="1:7" x14ac:dyDescent="0.25">
      <c r="A841" s="35"/>
      <c r="B841" s="35"/>
      <c r="C841" s="35"/>
      <c r="D841" s="35"/>
      <c r="E841" s="37"/>
      <c r="F841" s="38"/>
      <c r="G841" s="38"/>
    </row>
    <row r="842" spans="1:7" x14ac:dyDescent="0.25">
      <c r="A842" s="35"/>
      <c r="B842" s="35"/>
      <c r="C842" s="35"/>
      <c r="D842" s="35"/>
      <c r="E842" s="37"/>
      <c r="F842" s="38"/>
      <c r="G842" s="38"/>
    </row>
    <row r="843" spans="1:7" x14ac:dyDescent="0.25">
      <c r="A843" s="35"/>
      <c r="B843" s="35"/>
      <c r="C843" s="35"/>
      <c r="D843" s="35"/>
      <c r="E843" s="37"/>
      <c r="F843" s="38"/>
      <c r="G843" s="38"/>
    </row>
    <row r="844" spans="1:7" x14ac:dyDescent="0.25">
      <c r="A844" s="35"/>
      <c r="B844" s="35"/>
      <c r="C844" s="35"/>
      <c r="D844" s="35"/>
      <c r="E844" s="37"/>
      <c r="F844" s="38"/>
      <c r="G844" s="38"/>
    </row>
    <row r="845" spans="1:7" x14ac:dyDescent="0.25">
      <c r="A845" s="35"/>
      <c r="B845" s="35"/>
      <c r="C845" s="35"/>
      <c r="D845" s="35"/>
      <c r="E845" s="37"/>
      <c r="F845" s="38"/>
      <c r="G845" s="38"/>
    </row>
    <row r="846" spans="1:7" x14ac:dyDescent="0.25">
      <c r="A846" s="35"/>
      <c r="B846" s="35"/>
      <c r="C846" s="35"/>
      <c r="D846" s="35"/>
      <c r="E846" s="37"/>
      <c r="F846" s="38"/>
      <c r="G846" s="38"/>
    </row>
    <row r="847" spans="1:7" x14ac:dyDescent="0.25">
      <c r="A847" s="35"/>
      <c r="B847" s="35"/>
      <c r="C847" s="35"/>
      <c r="D847" s="35"/>
      <c r="E847" s="37"/>
      <c r="F847" s="38"/>
      <c r="G847" s="38"/>
    </row>
    <row r="848" spans="1:7" x14ac:dyDescent="0.25">
      <c r="A848" s="35"/>
      <c r="B848" s="35"/>
      <c r="C848" s="35"/>
      <c r="D848" s="35"/>
      <c r="E848" s="37"/>
      <c r="F848" s="38"/>
      <c r="G848" s="38"/>
    </row>
    <row r="849" spans="1:7" x14ac:dyDescent="0.25">
      <c r="A849" s="35"/>
      <c r="B849" s="35"/>
      <c r="C849" s="35"/>
      <c r="D849" s="35"/>
      <c r="E849" s="37"/>
      <c r="F849" s="38"/>
      <c r="G849" s="38"/>
    </row>
    <row r="850" spans="1:7" x14ac:dyDescent="0.25">
      <c r="A850" s="35"/>
      <c r="B850" s="35"/>
      <c r="C850" s="35"/>
      <c r="D850" s="35"/>
      <c r="E850" s="37"/>
      <c r="F850" s="38"/>
      <c r="G850" s="38"/>
    </row>
    <row r="851" spans="1:7" x14ac:dyDescent="0.25">
      <c r="A851" s="35"/>
      <c r="B851" s="35"/>
      <c r="C851" s="35"/>
      <c r="D851" s="35"/>
      <c r="E851" s="37"/>
      <c r="F851" s="38"/>
      <c r="G851" s="38"/>
    </row>
    <row r="852" spans="1:7" x14ac:dyDescent="0.25">
      <c r="A852" s="35"/>
      <c r="B852" s="35"/>
      <c r="C852" s="35"/>
      <c r="D852" s="35"/>
      <c r="E852" s="37"/>
      <c r="F852" s="38"/>
      <c r="G852" s="38"/>
    </row>
    <row r="853" spans="1:7" x14ac:dyDescent="0.25">
      <c r="A853" s="35"/>
      <c r="B853" s="35"/>
      <c r="C853" s="35"/>
      <c r="D853" s="35"/>
      <c r="E853" s="37"/>
      <c r="F853" s="38"/>
      <c r="G853" s="38"/>
    </row>
    <row r="854" spans="1:7" x14ac:dyDescent="0.25">
      <c r="A854" s="35"/>
      <c r="B854" s="35"/>
      <c r="C854" s="35"/>
      <c r="D854" s="35"/>
      <c r="E854" s="37"/>
      <c r="F854" s="38"/>
      <c r="G854" s="38"/>
    </row>
    <row r="855" spans="1:7" x14ac:dyDescent="0.25">
      <c r="A855" s="35"/>
      <c r="B855" s="35"/>
      <c r="C855" s="35"/>
      <c r="D855" s="35"/>
      <c r="E855" s="37"/>
      <c r="F855" s="38"/>
      <c r="G855" s="38"/>
    </row>
    <row r="856" spans="1:7" x14ac:dyDescent="0.25">
      <c r="A856" s="35"/>
      <c r="B856" s="35"/>
      <c r="C856" s="35"/>
      <c r="D856" s="35"/>
      <c r="E856" s="37"/>
      <c r="F856" s="38"/>
      <c r="G856" s="38"/>
    </row>
    <row r="857" spans="1:7" x14ac:dyDescent="0.25">
      <c r="A857" s="35"/>
      <c r="B857" s="35"/>
      <c r="C857" s="35"/>
      <c r="D857" s="35"/>
      <c r="E857" s="37"/>
      <c r="F857" s="38"/>
      <c r="G857" s="38"/>
    </row>
    <row r="858" spans="1:7" x14ac:dyDescent="0.25">
      <c r="A858" s="35"/>
      <c r="B858" s="35"/>
      <c r="C858" s="35"/>
      <c r="D858" s="35"/>
      <c r="E858" s="37"/>
      <c r="F858" s="38"/>
      <c r="G858" s="38"/>
    </row>
    <row r="859" spans="1:7" x14ac:dyDescent="0.25">
      <c r="A859" s="35"/>
      <c r="B859" s="35"/>
      <c r="C859" s="35"/>
      <c r="D859" s="35"/>
      <c r="E859" s="37"/>
      <c r="F859" s="38"/>
      <c r="G859" s="38"/>
    </row>
    <row r="860" spans="1:7" x14ac:dyDescent="0.25">
      <c r="A860" s="35"/>
      <c r="B860" s="35"/>
      <c r="C860" s="35"/>
      <c r="D860" s="35"/>
      <c r="E860" s="37"/>
      <c r="F860" s="38"/>
      <c r="G860" s="38"/>
    </row>
    <row r="861" spans="1:7" x14ac:dyDescent="0.25">
      <c r="A861" s="35"/>
      <c r="B861" s="35"/>
      <c r="C861" s="35"/>
      <c r="D861" s="35"/>
      <c r="E861" s="37"/>
      <c r="F861" s="38"/>
      <c r="G861" s="38"/>
    </row>
    <row r="862" spans="1:7" x14ac:dyDescent="0.25">
      <c r="A862" s="35"/>
      <c r="B862" s="35"/>
      <c r="C862" s="35"/>
      <c r="D862" s="35"/>
      <c r="E862" s="37"/>
      <c r="F862" s="38"/>
      <c r="G862" s="38"/>
    </row>
    <row r="863" spans="1:7" x14ac:dyDescent="0.25">
      <c r="A863" s="35"/>
      <c r="B863" s="35"/>
      <c r="C863" s="35"/>
      <c r="D863" s="35"/>
      <c r="E863" s="37"/>
      <c r="F863" s="38"/>
      <c r="G863" s="38"/>
    </row>
    <row r="864" spans="1:7" x14ac:dyDescent="0.25">
      <c r="A864" s="35"/>
      <c r="B864" s="35"/>
      <c r="C864" s="35"/>
      <c r="D864" s="35"/>
      <c r="E864" s="37"/>
      <c r="F864" s="38"/>
      <c r="G864" s="38"/>
    </row>
    <row r="865" spans="1:7" x14ac:dyDescent="0.25">
      <c r="A865" s="35"/>
      <c r="B865" s="35"/>
      <c r="C865" s="35"/>
      <c r="D865" s="35"/>
      <c r="E865" s="37"/>
      <c r="F865" s="38"/>
      <c r="G865" s="38"/>
    </row>
    <row r="866" spans="1:7" x14ac:dyDescent="0.25">
      <c r="A866" s="35"/>
      <c r="B866" s="35"/>
      <c r="C866" s="35"/>
      <c r="D866" s="35"/>
      <c r="E866" s="37"/>
      <c r="F866" s="38"/>
      <c r="G866" s="38"/>
    </row>
    <row r="867" spans="1:7" x14ac:dyDescent="0.25">
      <c r="A867" s="35"/>
      <c r="B867" s="35"/>
      <c r="C867" s="35"/>
      <c r="D867" s="35"/>
      <c r="E867" s="37"/>
      <c r="F867" s="38"/>
      <c r="G867" s="38"/>
    </row>
    <row r="868" spans="1:7" x14ac:dyDescent="0.25">
      <c r="A868" s="35"/>
      <c r="B868" s="35"/>
      <c r="C868" s="35"/>
      <c r="D868" s="35"/>
      <c r="E868" s="37"/>
      <c r="F868" s="38"/>
      <c r="G868" s="38"/>
    </row>
    <row r="869" spans="1:7" x14ac:dyDescent="0.25">
      <c r="A869" s="35"/>
      <c r="B869" s="35"/>
      <c r="C869" s="35"/>
      <c r="D869" s="35"/>
      <c r="E869" s="37"/>
      <c r="F869" s="38"/>
      <c r="G869" s="38"/>
    </row>
    <row r="870" spans="1:7" x14ac:dyDescent="0.25">
      <c r="A870" s="35"/>
      <c r="B870" s="35"/>
      <c r="C870" s="35"/>
      <c r="D870" s="35"/>
      <c r="E870" s="37"/>
      <c r="F870" s="38"/>
      <c r="G870" s="38"/>
    </row>
    <row r="871" spans="1:7" x14ac:dyDescent="0.25">
      <c r="A871" s="35"/>
      <c r="B871" s="35"/>
      <c r="C871" s="35"/>
      <c r="D871" s="35"/>
      <c r="E871" s="37"/>
      <c r="F871" s="38"/>
      <c r="G871" s="38"/>
    </row>
    <row r="872" spans="1:7" x14ac:dyDescent="0.25">
      <c r="A872" s="35"/>
      <c r="B872" s="35"/>
      <c r="C872" s="35"/>
      <c r="D872" s="35"/>
      <c r="E872" s="37"/>
      <c r="F872" s="38"/>
      <c r="G872" s="38"/>
    </row>
    <row r="873" spans="1:7" x14ac:dyDescent="0.25">
      <c r="A873" s="35"/>
      <c r="B873" s="35"/>
      <c r="C873" s="35"/>
      <c r="D873" s="35"/>
      <c r="E873" s="37"/>
      <c r="F873" s="38"/>
      <c r="G873" s="38"/>
    </row>
    <row r="874" spans="1:7" x14ac:dyDescent="0.25">
      <c r="A874" s="35"/>
      <c r="B874" s="35"/>
      <c r="C874" s="35"/>
      <c r="D874" s="35"/>
      <c r="E874" s="37"/>
      <c r="F874" s="38"/>
      <c r="G874" s="38"/>
    </row>
    <row r="875" spans="1:7" x14ac:dyDescent="0.25">
      <c r="A875" s="35"/>
      <c r="B875" s="35"/>
      <c r="C875" s="35"/>
      <c r="D875" s="35"/>
      <c r="E875" s="37"/>
      <c r="F875" s="38"/>
      <c r="G875" s="38"/>
    </row>
    <row r="876" spans="1:7" x14ac:dyDescent="0.25">
      <c r="A876" s="35"/>
      <c r="B876" s="35"/>
      <c r="C876" s="35"/>
      <c r="D876" s="35"/>
      <c r="E876" s="37"/>
      <c r="F876" s="38"/>
      <c r="G876" s="38"/>
    </row>
    <row r="877" spans="1:7" x14ac:dyDescent="0.25">
      <c r="A877" s="35"/>
      <c r="B877" s="35"/>
      <c r="C877" s="35"/>
      <c r="D877" s="35"/>
      <c r="E877" s="37"/>
      <c r="F877" s="38"/>
      <c r="G877" s="38"/>
    </row>
    <row r="878" spans="1:7" x14ac:dyDescent="0.25">
      <c r="A878" s="35"/>
      <c r="B878" s="35"/>
      <c r="C878" s="35"/>
      <c r="D878" s="35"/>
      <c r="E878" s="37"/>
      <c r="F878" s="38"/>
      <c r="G878" s="38"/>
    </row>
    <row r="879" spans="1:7" x14ac:dyDescent="0.25">
      <c r="A879" s="35"/>
      <c r="B879" s="35"/>
      <c r="C879" s="35"/>
      <c r="D879" s="35"/>
      <c r="E879" s="37"/>
      <c r="F879" s="38"/>
      <c r="G879" s="38"/>
    </row>
    <row r="880" spans="1:7" x14ac:dyDescent="0.25">
      <c r="A880" s="35"/>
      <c r="B880" s="35"/>
      <c r="C880" s="35"/>
      <c r="D880" s="35"/>
      <c r="E880" s="37"/>
      <c r="F880" s="38"/>
      <c r="G880" s="38"/>
    </row>
    <row r="881" spans="1:7" x14ac:dyDescent="0.25">
      <c r="A881" s="35"/>
      <c r="B881" s="35"/>
      <c r="C881" s="35"/>
      <c r="D881" s="35"/>
      <c r="E881" s="37"/>
      <c r="F881" s="38"/>
      <c r="G881" s="38"/>
    </row>
    <row r="882" spans="1:7" x14ac:dyDescent="0.25">
      <c r="A882" s="35"/>
      <c r="B882" s="35"/>
      <c r="C882" s="35"/>
      <c r="D882" s="35"/>
      <c r="E882" s="37"/>
      <c r="F882" s="38"/>
      <c r="G882" s="38"/>
    </row>
    <row r="883" spans="1:7" x14ac:dyDescent="0.25">
      <c r="A883" s="35"/>
      <c r="B883" s="35"/>
      <c r="C883" s="35"/>
      <c r="D883" s="35"/>
      <c r="E883" s="37"/>
      <c r="F883" s="38"/>
      <c r="G883" s="38"/>
    </row>
    <row r="884" spans="1:7" x14ac:dyDescent="0.25">
      <c r="A884" s="35"/>
      <c r="B884" s="35"/>
      <c r="C884" s="35"/>
      <c r="D884" s="35"/>
      <c r="E884" s="37"/>
      <c r="F884" s="38"/>
      <c r="G884" s="38"/>
    </row>
    <row r="885" spans="1:7" x14ac:dyDescent="0.25">
      <c r="A885" s="35"/>
      <c r="B885" s="35"/>
      <c r="C885" s="35"/>
      <c r="D885" s="35"/>
      <c r="E885" s="37"/>
      <c r="F885" s="38"/>
      <c r="G885" s="38"/>
    </row>
    <row r="886" spans="1:7" x14ac:dyDescent="0.25">
      <c r="A886" s="35"/>
      <c r="B886" s="35"/>
      <c r="C886" s="35"/>
      <c r="D886" s="35"/>
      <c r="E886" s="37"/>
      <c r="F886" s="38"/>
      <c r="G886" s="38"/>
    </row>
    <row r="887" spans="1:7" x14ac:dyDescent="0.25">
      <c r="A887" s="35"/>
      <c r="B887" s="35"/>
      <c r="C887" s="35"/>
      <c r="D887" s="35"/>
      <c r="E887" s="37"/>
      <c r="F887" s="38"/>
      <c r="G887" s="38"/>
    </row>
    <row r="888" spans="1:7" x14ac:dyDescent="0.25">
      <c r="A888" s="35"/>
      <c r="B888" s="35"/>
      <c r="C888" s="35"/>
      <c r="D888" s="35"/>
      <c r="E888" s="37"/>
      <c r="F888" s="38"/>
      <c r="G888" s="38"/>
    </row>
    <row r="889" spans="1:7" x14ac:dyDescent="0.25">
      <c r="A889" s="35"/>
      <c r="B889" s="35"/>
      <c r="C889" s="35"/>
      <c r="D889" s="35"/>
      <c r="E889" s="37"/>
      <c r="F889" s="38"/>
      <c r="G889" s="38"/>
    </row>
    <row r="890" spans="1:7" x14ac:dyDescent="0.25">
      <c r="A890" s="35"/>
      <c r="B890" s="35"/>
      <c r="C890" s="35"/>
      <c r="D890" s="35"/>
      <c r="E890" s="37"/>
      <c r="F890" s="38"/>
      <c r="G890" s="38"/>
    </row>
    <row r="891" spans="1:7" x14ac:dyDescent="0.25">
      <c r="A891" s="35"/>
      <c r="B891" s="35"/>
      <c r="C891" s="35"/>
      <c r="D891" s="35"/>
      <c r="E891" s="37"/>
      <c r="F891" s="38"/>
      <c r="G891" s="38"/>
    </row>
    <row r="892" spans="1:7" x14ac:dyDescent="0.25">
      <c r="A892" s="35"/>
      <c r="B892" s="35"/>
      <c r="C892" s="35"/>
      <c r="D892" s="35"/>
      <c r="E892" s="37"/>
      <c r="F892" s="38"/>
      <c r="G892" s="38"/>
    </row>
    <row r="893" spans="1:7" x14ac:dyDescent="0.25">
      <c r="A893" s="35"/>
      <c r="B893" s="35"/>
      <c r="C893" s="35"/>
      <c r="D893" s="35"/>
      <c r="E893" s="37"/>
      <c r="F893" s="38"/>
      <c r="G893" s="38"/>
    </row>
    <row r="894" spans="1:7" x14ac:dyDescent="0.25">
      <c r="A894" s="35"/>
      <c r="B894" s="35"/>
      <c r="C894" s="35"/>
      <c r="D894" s="35"/>
      <c r="E894" s="37"/>
      <c r="F894" s="38"/>
      <c r="G894" s="38"/>
    </row>
    <row r="895" spans="1:7" x14ac:dyDescent="0.25">
      <c r="A895" s="35"/>
      <c r="B895" s="35"/>
      <c r="C895" s="35"/>
      <c r="D895" s="35"/>
      <c r="E895" s="37"/>
      <c r="F895" s="38"/>
      <c r="G895" s="38"/>
    </row>
    <row r="896" spans="1:7" x14ac:dyDescent="0.25">
      <c r="A896" s="35"/>
      <c r="B896" s="35"/>
      <c r="C896" s="35"/>
      <c r="D896" s="35"/>
      <c r="E896" s="37"/>
      <c r="F896" s="38"/>
      <c r="G896" s="38"/>
    </row>
    <row r="897" spans="1:7" x14ac:dyDescent="0.25">
      <c r="A897" s="35"/>
      <c r="B897" s="35"/>
      <c r="C897" s="35"/>
      <c r="D897" s="35"/>
      <c r="E897" s="37"/>
      <c r="F897" s="38"/>
      <c r="G897" s="38"/>
    </row>
    <row r="898" spans="1:7" x14ac:dyDescent="0.25">
      <c r="A898" s="35"/>
      <c r="B898" s="35"/>
      <c r="C898" s="35"/>
      <c r="D898" s="35"/>
      <c r="E898" s="37"/>
      <c r="F898" s="38"/>
      <c r="G898" s="38"/>
    </row>
    <row r="899" spans="1:7" x14ac:dyDescent="0.25">
      <c r="A899" s="35"/>
      <c r="B899" s="35"/>
      <c r="C899" s="35"/>
      <c r="D899" s="35"/>
      <c r="E899" s="37"/>
      <c r="F899" s="38"/>
      <c r="G899" s="38"/>
    </row>
    <row r="900" spans="1:7" x14ac:dyDescent="0.25">
      <c r="A900" s="35"/>
      <c r="B900" s="35"/>
      <c r="C900" s="35"/>
      <c r="D900" s="35"/>
      <c r="E900" s="37"/>
      <c r="F900" s="38"/>
      <c r="G900" s="38"/>
    </row>
    <row r="901" spans="1:7" x14ac:dyDescent="0.25">
      <c r="A901" s="35"/>
      <c r="B901" s="35"/>
      <c r="C901" s="35"/>
      <c r="D901" s="35"/>
      <c r="E901" s="37"/>
      <c r="F901" s="38"/>
      <c r="G901" s="38"/>
    </row>
    <row r="902" spans="1:7" x14ac:dyDescent="0.25">
      <c r="A902" s="35"/>
      <c r="B902" s="35"/>
      <c r="C902" s="35"/>
      <c r="D902" s="35"/>
      <c r="E902" s="37"/>
      <c r="F902" s="38"/>
      <c r="G902" s="38"/>
    </row>
    <row r="903" spans="1:7" x14ac:dyDescent="0.25">
      <c r="A903" s="35"/>
      <c r="B903" s="35"/>
      <c r="C903" s="35"/>
      <c r="D903" s="35"/>
      <c r="E903" s="37"/>
      <c r="F903" s="38"/>
      <c r="G903" s="38"/>
    </row>
    <row r="904" spans="1:7" x14ac:dyDescent="0.25">
      <c r="A904" s="35"/>
      <c r="B904" s="35"/>
      <c r="C904" s="35"/>
      <c r="D904" s="35"/>
      <c r="E904" s="37"/>
      <c r="F904" s="38"/>
      <c r="G904" s="38"/>
    </row>
    <row r="905" spans="1:7" x14ac:dyDescent="0.25">
      <c r="A905" s="35"/>
      <c r="B905" s="35"/>
      <c r="C905" s="35"/>
      <c r="D905" s="35"/>
      <c r="E905" s="37"/>
      <c r="F905" s="38"/>
      <c r="G905" s="38"/>
    </row>
    <row r="906" spans="1:7" x14ac:dyDescent="0.25">
      <c r="A906" s="35"/>
      <c r="B906" s="35"/>
      <c r="C906" s="35"/>
      <c r="D906" s="35"/>
      <c r="E906" s="37"/>
      <c r="F906" s="38"/>
      <c r="G906" s="38"/>
    </row>
    <row r="907" spans="1:7" x14ac:dyDescent="0.25">
      <c r="A907" s="35"/>
      <c r="B907" s="35"/>
      <c r="C907" s="35"/>
      <c r="D907" s="35"/>
      <c r="E907" s="37"/>
      <c r="F907" s="38"/>
      <c r="G907" s="38"/>
    </row>
    <row r="908" spans="1:7" x14ac:dyDescent="0.25">
      <c r="A908" s="35"/>
      <c r="B908" s="35"/>
      <c r="C908" s="35"/>
      <c r="D908" s="35"/>
      <c r="E908" s="37"/>
      <c r="F908" s="38"/>
      <c r="G908" s="38"/>
    </row>
    <row r="909" spans="1:7" x14ac:dyDescent="0.25">
      <c r="A909" s="35"/>
      <c r="B909" s="35"/>
      <c r="C909" s="35"/>
      <c r="D909" s="35"/>
      <c r="E909" s="37"/>
      <c r="F909" s="38"/>
      <c r="G909" s="38"/>
    </row>
    <row r="910" spans="1:7" x14ac:dyDescent="0.25">
      <c r="A910" s="35"/>
      <c r="B910" s="35"/>
      <c r="C910" s="35"/>
      <c r="D910" s="35"/>
      <c r="E910" s="37"/>
      <c r="F910" s="38"/>
      <c r="G910" s="38"/>
    </row>
    <row r="911" spans="1:7" x14ac:dyDescent="0.25">
      <c r="A911" s="35"/>
      <c r="B911" s="35"/>
      <c r="C911" s="35"/>
      <c r="D911" s="35"/>
      <c r="E911" s="37"/>
      <c r="F911" s="38"/>
      <c r="G911" s="38"/>
    </row>
    <row r="912" spans="1:7" x14ac:dyDescent="0.25">
      <c r="A912" s="35"/>
      <c r="B912" s="35"/>
      <c r="C912" s="35"/>
      <c r="D912" s="35"/>
      <c r="E912" s="37"/>
      <c r="F912" s="38"/>
      <c r="G912" s="38"/>
    </row>
    <row r="913" spans="1:7" x14ac:dyDescent="0.25">
      <c r="A913" s="35"/>
      <c r="B913" s="35"/>
      <c r="C913" s="35"/>
      <c r="D913" s="35"/>
      <c r="E913" s="37"/>
      <c r="F913" s="38"/>
      <c r="G913" s="38"/>
    </row>
    <row r="914" spans="1:7" x14ac:dyDescent="0.25">
      <c r="A914" s="35"/>
      <c r="B914" s="35"/>
      <c r="C914" s="35"/>
      <c r="D914" s="35"/>
      <c r="E914" s="37"/>
      <c r="F914" s="38"/>
      <c r="G914" s="38"/>
    </row>
    <row r="915" spans="1:7" x14ac:dyDescent="0.25">
      <c r="A915" s="35"/>
      <c r="B915" s="35"/>
      <c r="C915" s="35"/>
      <c r="D915" s="35"/>
      <c r="E915" s="37"/>
      <c r="F915" s="38"/>
      <c r="G915" s="38"/>
    </row>
    <row r="916" spans="1:7" x14ac:dyDescent="0.25">
      <c r="A916" s="35"/>
      <c r="B916" s="35"/>
      <c r="C916" s="35"/>
      <c r="D916" s="35"/>
      <c r="E916" s="37"/>
      <c r="F916" s="38"/>
      <c r="G916" s="38"/>
    </row>
    <row r="917" spans="1:7" x14ac:dyDescent="0.25">
      <c r="A917" s="35"/>
      <c r="B917" s="35"/>
      <c r="C917" s="35"/>
      <c r="D917" s="35"/>
      <c r="E917" s="37"/>
      <c r="F917" s="38"/>
      <c r="G917" s="38"/>
    </row>
    <row r="918" spans="1:7" x14ac:dyDescent="0.25">
      <c r="A918" s="35"/>
      <c r="B918" s="35"/>
      <c r="C918" s="35"/>
      <c r="D918" s="35"/>
      <c r="E918" s="37"/>
      <c r="F918" s="38"/>
      <c r="G918" s="38"/>
    </row>
    <row r="919" spans="1:7" x14ac:dyDescent="0.25">
      <c r="A919" s="35"/>
      <c r="B919" s="35"/>
      <c r="C919" s="35"/>
      <c r="D919" s="35"/>
      <c r="E919" s="37"/>
      <c r="F919" s="38"/>
      <c r="G919" s="38"/>
    </row>
    <row r="920" spans="1:7" x14ac:dyDescent="0.25">
      <c r="A920" s="35"/>
      <c r="B920" s="35"/>
      <c r="C920" s="35"/>
      <c r="D920" s="35"/>
      <c r="E920" s="37"/>
      <c r="F920" s="38"/>
      <c r="G920" s="38"/>
    </row>
    <row r="921" spans="1:7" x14ac:dyDescent="0.25">
      <c r="A921" s="35"/>
      <c r="B921" s="35"/>
      <c r="C921" s="35"/>
      <c r="D921" s="35"/>
      <c r="E921" s="37"/>
      <c r="F921" s="38"/>
      <c r="G921" s="38"/>
    </row>
    <row r="922" spans="1:7" x14ac:dyDescent="0.25">
      <c r="A922" s="35"/>
      <c r="B922" s="35"/>
      <c r="C922" s="35"/>
      <c r="D922" s="35"/>
      <c r="E922" s="37"/>
      <c r="F922" s="38"/>
      <c r="G922" s="38"/>
    </row>
    <row r="923" spans="1:7" x14ac:dyDescent="0.25">
      <c r="A923" s="35"/>
      <c r="B923" s="35"/>
      <c r="C923" s="35"/>
      <c r="D923" s="35"/>
      <c r="E923" s="37"/>
      <c r="F923" s="38"/>
      <c r="G923" s="38"/>
    </row>
    <row r="924" spans="1:7" x14ac:dyDescent="0.25">
      <c r="A924" s="35"/>
      <c r="B924" s="35"/>
      <c r="C924" s="35"/>
      <c r="D924" s="35"/>
      <c r="E924" s="37"/>
      <c r="F924" s="38"/>
      <c r="G924" s="38"/>
    </row>
    <row r="925" spans="1:7" x14ac:dyDescent="0.25">
      <c r="A925" s="35"/>
      <c r="B925" s="35"/>
      <c r="C925" s="35"/>
      <c r="D925" s="35"/>
      <c r="E925" s="37"/>
      <c r="F925" s="38"/>
      <c r="G925" s="38"/>
    </row>
    <row r="926" spans="1:7" x14ac:dyDescent="0.25">
      <c r="A926" s="35"/>
      <c r="B926" s="35"/>
      <c r="C926" s="35"/>
      <c r="D926" s="35"/>
      <c r="E926" s="37"/>
      <c r="F926" s="38"/>
      <c r="G926" s="38"/>
    </row>
    <row r="927" spans="1:7" x14ac:dyDescent="0.25">
      <c r="A927" s="35"/>
      <c r="B927" s="35"/>
      <c r="C927" s="35"/>
      <c r="D927" s="35"/>
      <c r="E927" s="37"/>
      <c r="F927" s="38"/>
      <c r="G927" s="38"/>
    </row>
    <row r="928" spans="1:7" x14ac:dyDescent="0.25">
      <c r="A928" s="35"/>
      <c r="B928" s="35"/>
      <c r="C928" s="35"/>
      <c r="D928" s="35"/>
      <c r="E928" s="37"/>
      <c r="F928" s="38"/>
      <c r="G928" s="38"/>
    </row>
    <row r="929" spans="1:7" x14ac:dyDescent="0.25">
      <c r="A929" s="35"/>
      <c r="B929" s="35"/>
      <c r="C929" s="35"/>
      <c r="D929" s="35"/>
      <c r="E929" s="37"/>
      <c r="F929" s="38"/>
      <c r="G929" s="38"/>
    </row>
    <row r="930" spans="1:7" x14ac:dyDescent="0.25">
      <c r="A930" s="35"/>
      <c r="B930" s="35"/>
      <c r="C930" s="35"/>
      <c r="D930" s="35"/>
      <c r="E930" s="37"/>
      <c r="F930" s="38"/>
      <c r="G930" s="38"/>
    </row>
    <row r="931" spans="1:7" x14ac:dyDescent="0.25">
      <c r="A931" s="35"/>
      <c r="B931" s="35"/>
      <c r="C931" s="35"/>
      <c r="D931" s="35"/>
      <c r="E931" s="37"/>
      <c r="F931" s="38"/>
      <c r="G931" s="38"/>
    </row>
    <row r="932" spans="1:7" x14ac:dyDescent="0.25">
      <c r="A932" s="35"/>
      <c r="B932" s="35"/>
      <c r="C932" s="35"/>
      <c r="D932" s="35"/>
      <c r="E932" s="37"/>
      <c r="F932" s="38"/>
      <c r="G932" s="38"/>
    </row>
    <row r="933" spans="1:7" x14ac:dyDescent="0.25">
      <c r="A933" s="35"/>
      <c r="B933" s="35"/>
      <c r="C933" s="35"/>
      <c r="D933" s="35"/>
      <c r="E933" s="37"/>
      <c r="F933" s="38"/>
      <c r="G933" s="38"/>
    </row>
    <row r="934" spans="1:7" x14ac:dyDescent="0.25">
      <c r="A934" s="35"/>
      <c r="B934" s="35"/>
      <c r="C934" s="35"/>
      <c r="D934" s="35"/>
      <c r="E934" s="37"/>
      <c r="F934" s="38"/>
      <c r="G934" s="38"/>
    </row>
    <row r="935" spans="1:7" x14ac:dyDescent="0.25">
      <c r="A935" s="35"/>
      <c r="B935" s="35"/>
      <c r="C935" s="35"/>
      <c r="D935" s="35"/>
      <c r="E935" s="37"/>
      <c r="F935" s="38"/>
      <c r="G935" s="38"/>
    </row>
    <row r="936" spans="1:7" x14ac:dyDescent="0.25">
      <c r="A936" s="35"/>
      <c r="B936" s="35"/>
      <c r="C936" s="35"/>
      <c r="D936" s="35"/>
      <c r="E936" s="37"/>
      <c r="F936" s="38"/>
      <c r="G936" s="38"/>
    </row>
    <row r="937" spans="1:7" x14ac:dyDescent="0.25">
      <c r="A937" s="35"/>
      <c r="B937" s="35"/>
      <c r="C937" s="35"/>
      <c r="D937" s="35"/>
      <c r="E937" s="37"/>
      <c r="F937" s="38"/>
      <c r="G937" s="38"/>
    </row>
    <row r="938" spans="1:7" x14ac:dyDescent="0.25">
      <c r="A938" s="35"/>
      <c r="B938" s="35"/>
      <c r="C938" s="35"/>
      <c r="D938" s="35"/>
      <c r="E938" s="37"/>
      <c r="F938" s="38"/>
      <c r="G938" s="38"/>
    </row>
    <row r="939" spans="1:7" x14ac:dyDescent="0.25">
      <c r="A939" s="35"/>
      <c r="B939" s="35"/>
      <c r="C939" s="35"/>
      <c r="D939" s="35"/>
      <c r="E939" s="37"/>
      <c r="F939" s="38"/>
      <c r="G939" s="38"/>
    </row>
    <row r="940" spans="1:7" x14ac:dyDescent="0.25">
      <c r="A940" s="35"/>
      <c r="B940" s="35"/>
      <c r="C940" s="35"/>
      <c r="D940" s="35"/>
      <c r="E940" s="37"/>
      <c r="F940" s="38"/>
      <c r="G940" s="38"/>
    </row>
    <row r="941" spans="1:7" x14ac:dyDescent="0.25">
      <c r="A941" s="35"/>
      <c r="B941" s="35"/>
      <c r="C941" s="35"/>
      <c r="D941" s="35"/>
      <c r="E941" s="37"/>
      <c r="F941" s="38"/>
      <c r="G941" s="38"/>
    </row>
    <row r="942" spans="1:7" x14ac:dyDescent="0.25">
      <c r="A942" s="35"/>
      <c r="B942" s="35"/>
      <c r="C942" s="35"/>
      <c r="D942" s="35"/>
      <c r="E942" s="37"/>
      <c r="F942" s="38"/>
      <c r="G942" s="38"/>
    </row>
    <row r="943" spans="1:7" x14ac:dyDescent="0.25">
      <c r="A943" s="35"/>
      <c r="B943" s="35"/>
      <c r="C943" s="35"/>
      <c r="D943" s="35"/>
      <c r="E943" s="37"/>
      <c r="F943" s="38"/>
      <c r="G943" s="38"/>
    </row>
    <row r="944" spans="1:7" x14ac:dyDescent="0.25">
      <c r="A944" s="35"/>
      <c r="B944" s="35"/>
      <c r="C944" s="35"/>
      <c r="D944" s="35"/>
      <c r="E944" s="37"/>
      <c r="F944" s="38"/>
      <c r="G944" s="38"/>
    </row>
    <row r="945" spans="1:7" x14ac:dyDescent="0.25">
      <c r="A945" s="35"/>
      <c r="B945" s="35"/>
      <c r="C945" s="35"/>
      <c r="D945" s="35"/>
      <c r="E945" s="37"/>
      <c r="F945" s="38"/>
      <c r="G945" s="38"/>
    </row>
    <row r="946" spans="1:7" x14ac:dyDescent="0.25">
      <c r="A946" s="35"/>
      <c r="B946" s="35"/>
      <c r="C946" s="35"/>
      <c r="D946" s="35"/>
      <c r="E946" s="37"/>
      <c r="F946" s="38"/>
      <c r="G946" s="38"/>
    </row>
    <row r="947" spans="1:7" x14ac:dyDescent="0.25">
      <c r="A947" s="35"/>
      <c r="B947" s="35"/>
      <c r="C947" s="35"/>
      <c r="D947" s="35"/>
      <c r="E947" s="37"/>
      <c r="F947" s="38"/>
      <c r="G947" s="38"/>
    </row>
    <row r="948" spans="1:7" x14ac:dyDescent="0.25">
      <c r="A948" s="35"/>
      <c r="B948" s="35"/>
      <c r="C948" s="35"/>
      <c r="D948" s="35"/>
      <c r="E948" s="37"/>
      <c r="F948" s="38"/>
      <c r="G948" s="38"/>
    </row>
    <row r="949" spans="1:7" x14ac:dyDescent="0.25">
      <c r="A949" s="35"/>
      <c r="B949" s="35"/>
      <c r="C949" s="35"/>
      <c r="D949" s="35"/>
      <c r="E949" s="37"/>
      <c r="F949" s="38"/>
      <c r="G949" s="38"/>
    </row>
    <row r="950" spans="1:7" x14ac:dyDescent="0.25">
      <c r="A950" s="35"/>
      <c r="B950" s="35"/>
      <c r="C950" s="35"/>
      <c r="D950" s="35"/>
      <c r="E950" s="37"/>
      <c r="F950" s="38"/>
      <c r="G950" s="38"/>
    </row>
    <row r="951" spans="1:7" x14ac:dyDescent="0.25">
      <c r="A951" s="35"/>
      <c r="B951" s="35"/>
      <c r="C951" s="35"/>
      <c r="D951" s="35"/>
      <c r="E951" s="37"/>
      <c r="F951" s="38"/>
      <c r="G951" s="38"/>
    </row>
    <row r="952" spans="1:7" x14ac:dyDescent="0.25">
      <c r="A952" s="35"/>
      <c r="B952" s="35"/>
      <c r="C952" s="35"/>
      <c r="D952" s="35"/>
      <c r="E952" s="37"/>
      <c r="F952" s="38"/>
      <c r="G952" s="38"/>
    </row>
    <row r="953" spans="1:7" x14ac:dyDescent="0.25">
      <c r="A953" s="35"/>
      <c r="B953" s="35"/>
      <c r="C953" s="35"/>
      <c r="D953" s="35"/>
      <c r="E953" s="37"/>
      <c r="F953" s="38"/>
      <c r="G953" s="38"/>
    </row>
    <row r="954" spans="1:7" x14ac:dyDescent="0.25">
      <c r="A954" s="35"/>
      <c r="B954" s="35"/>
      <c r="C954" s="35"/>
      <c r="D954" s="35"/>
      <c r="E954" s="37"/>
      <c r="F954" s="38"/>
      <c r="G954" s="38"/>
    </row>
    <row r="955" spans="1:7" x14ac:dyDescent="0.25">
      <c r="A955" s="35"/>
      <c r="B955" s="35"/>
      <c r="C955" s="35"/>
      <c r="D955" s="35"/>
      <c r="E955" s="37"/>
      <c r="F955" s="38"/>
      <c r="G955" s="38"/>
    </row>
    <row r="956" spans="1:7" x14ac:dyDescent="0.25">
      <c r="A956" s="35"/>
      <c r="B956" s="35"/>
      <c r="C956" s="35"/>
      <c r="D956" s="35"/>
      <c r="E956" s="37"/>
      <c r="F956" s="38"/>
      <c r="G956" s="38"/>
    </row>
    <row r="957" spans="1:7" x14ac:dyDescent="0.25">
      <c r="A957" s="35"/>
      <c r="B957" s="35"/>
      <c r="C957" s="35"/>
      <c r="D957" s="35"/>
      <c r="E957" s="37"/>
      <c r="F957" s="38"/>
      <c r="G957" s="38"/>
    </row>
    <row r="958" spans="1:7" x14ac:dyDescent="0.25">
      <c r="A958" s="35"/>
      <c r="B958" s="35"/>
      <c r="C958" s="35"/>
      <c r="D958" s="35"/>
      <c r="E958" s="37"/>
      <c r="F958" s="38"/>
      <c r="G958" s="38"/>
    </row>
    <row r="959" spans="1:7" x14ac:dyDescent="0.25">
      <c r="A959" s="35"/>
      <c r="B959" s="35"/>
      <c r="C959" s="35"/>
      <c r="D959" s="35"/>
      <c r="E959" s="37"/>
      <c r="F959" s="38"/>
      <c r="G959" s="38"/>
    </row>
    <row r="960" spans="1:7" x14ac:dyDescent="0.25">
      <c r="A960" s="35"/>
      <c r="B960" s="35"/>
      <c r="C960" s="35"/>
      <c r="D960" s="35"/>
      <c r="E960" s="37"/>
      <c r="F960" s="38"/>
      <c r="G960" s="38"/>
    </row>
    <row r="961" spans="1:7" x14ac:dyDescent="0.25">
      <c r="A961" s="35"/>
      <c r="B961" s="35"/>
      <c r="C961" s="35"/>
      <c r="D961" s="35"/>
      <c r="E961" s="37"/>
      <c r="F961" s="38"/>
      <c r="G961" s="38"/>
    </row>
    <row r="962" spans="1:7" x14ac:dyDescent="0.25">
      <c r="A962" s="35"/>
      <c r="B962" s="35"/>
      <c r="C962" s="35"/>
      <c r="D962" s="35"/>
      <c r="E962" s="37"/>
      <c r="F962" s="38"/>
      <c r="G962" s="38"/>
    </row>
    <row r="963" spans="1:7" x14ac:dyDescent="0.25">
      <c r="A963" s="35"/>
      <c r="B963" s="35"/>
      <c r="C963" s="35"/>
      <c r="D963" s="35"/>
      <c r="E963" s="37"/>
      <c r="F963" s="38"/>
      <c r="G963" s="38"/>
    </row>
    <row r="964" spans="1:7" x14ac:dyDescent="0.25">
      <c r="A964" s="35"/>
      <c r="B964" s="35"/>
      <c r="C964" s="35"/>
      <c r="D964" s="35"/>
      <c r="E964" s="37"/>
      <c r="F964" s="38"/>
      <c r="G964" s="38"/>
    </row>
    <row r="965" spans="1:7" x14ac:dyDescent="0.25">
      <c r="A965" s="35"/>
      <c r="B965" s="35"/>
      <c r="C965" s="35"/>
      <c r="D965" s="35"/>
      <c r="E965" s="37"/>
      <c r="F965" s="38"/>
      <c r="G965" s="38"/>
    </row>
    <row r="966" spans="1:7" x14ac:dyDescent="0.25">
      <c r="A966" s="35"/>
      <c r="B966" s="35"/>
      <c r="C966" s="35"/>
      <c r="D966" s="35"/>
      <c r="E966" s="37"/>
      <c r="F966" s="38"/>
      <c r="G966" s="38"/>
    </row>
    <row r="967" spans="1:7" x14ac:dyDescent="0.25">
      <c r="A967" s="35"/>
      <c r="B967" s="35"/>
      <c r="C967" s="35"/>
      <c r="D967" s="35"/>
      <c r="E967" s="37"/>
      <c r="F967" s="38"/>
      <c r="G967" s="38"/>
    </row>
    <row r="968" spans="1:7" x14ac:dyDescent="0.25">
      <c r="A968" s="35"/>
      <c r="B968" s="35"/>
      <c r="C968" s="35"/>
      <c r="D968" s="35"/>
      <c r="E968" s="37"/>
      <c r="F968" s="38"/>
      <c r="G968" s="38"/>
    </row>
    <row r="969" spans="1:7" x14ac:dyDescent="0.25">
      <c r="A969" s="35"/>
      <c r="B969" s="35"/>
      <c r="C969" s="35"/>
      <c r="D969" s="35"/>
      <c r="E969" s="37"/>
      <c r="F969" s="38"/>
      <c r="G969" s="38"/>
    </row>
    <row r="970" spans="1:7" x14ac:dyDescent="0.25">
      <c r="A970" s="35"/>
      <c r="B970" s="35"/>
      <c r="C970" s="35"/>
      <c r="D970" s="35"/>
      <c r="E970" s="37"/>
      <c r="F970" s="38"/>
      <c r="G970" s="38"/>
    </row>
    <row r="971" spans="1:7" x14ac:dyDescent="0.25">
      <c r="A971" s="35"/>
      <c r="B971" s="35"/>
      <c r="C971" s="35"/>
      <c r="D971" s="35"/>
      <c r="E971" s="37"/>
      <c r="F971" s="38"/>
      <c r="G971" s="38"/>
    </row>
    <row r="972" spans="1:7" x14ac:dyDescent="0.25">
      <c r="A972" s="35"/>
      <c r="B972" s="35"/>
      <c r="C972" s="35"/>
      <c r="D972" s="35"/>
      <c r="E972" s="37"/>
      <c r="F972" s="38"/>
      <c r="G972" s="38"/>
    </row>
    <row r="973" spans="1:7" x14ac:dyDescent="0.25">
      <c r="A973" s="35"/>
      <c r="B973" s="35"/>
      <c r="C973" s="35"/>
      <c r="D973" s="35"/>
      <c r="E973" s="37"/>
      <c r="F973" s="38"/>
      <c r="G973" s="38"/>
    </row>
    <row r="974" spans="1:7" x14ac:dyDescent="0.25">
      <c r="A974" s="35"/>
      <c r="B974" s="35"/>
      <c r="C974" s="35"/>
      <c r="D974" s="35"/>
      <c r="E974" s="37"/>
      <c r="F974" s="38"/>
      <c r="G974" s="38"/>
    </row>
    <row r="975" spans="1:7" x14ac:dyDescent="0.25">
      <c r="A975" s="35"/>
      <c r="B975" s="35"/>
      <c r="C975" s="35"/>
      <c r="D975" s="35"/>
      <c r="E975" s="37"/>
      <c r="F975" s="38"/>
      <c r="G975" s="38"/>
    </row>
    <row r="976" spans="1:7" x14ac:dyDescent="0.25">
      <c r="A976" s="35"/>
      <c r="B976" s="35"/>
      <c r="C976" s="35"/>
      <c r="D976" s="35"/>
      <c r="E976" s="37"/>
      <c r="F976" s="38"/>
      <c r="G976" s="38"/>
    </row>
    <row r="977" spans="1:7" x14ac:dyDescent="0.25">
      <c r="A977" s="35"/>
      <c r="B977" s="35"/>
      <c r="C977" s="35"/>
      <c r="D977" s="35"/>
      <c r="E977" s="37"/>
      <c r="F977" s="38"/>
      <c r="G977" s="38"/>
    </row>
    <row r="978" spans="1:7" x14ac:dyDescent="0.25">
      <c r="A978" s="35"/>
      <c r="B978" s="35"/>
      <c r="C978" s="35"/>
      <c r="D978" s="35"/>
      <c r="E978" s="37"/>
      <c r="F978" s="38"/>
      <c r="G978" s="38"/>
    </row>
    <row r="979" spans="1:7" x14ac:dyDescent="0.25">
      <c r="A979" s="35"/>
      <c r="B979" s="35"/>
      <c r="C979" s="35"/>
      <c r="D979" s="35"/>
      <c r="E979" s="37"/>
      <c r="F979" s="38"/>
      <c r="G979" s="38"/>
    </row>
    <row r="980" spans="1:7" x14ac:dyDescent="0.25">
      <c r="A980" s="35"/>
      <c r="B980" s="35"/>
      <c r="C980" s="35"/>
      <c r="D980" s="35"/>
      <c r="E980" s="37"/>
      <c r="F980" s="38"/>
      <c r="G980" s="38"/>
    </row>
    <row r="981" spans="1:7" x14ac:dyDescent="0.25">
      <c r="A981" s="35"/>
      <c r="B981" s="35"/>
      <c r="C981" s="35"/>
      <c r="D981" s="35"/>
      <c r="E981" s="37"/>
      <c r="F981" s="38"/>
      <c r="G981" s="38"/>
    </row>
    <row r="982" spans="1:7" x14ac:dyDescent="0.25">
      <c r="A982" s="35"/>
      <c r="B982" s="35"/>
      <c r="C982" s="35"/>
      <c r="D982" s="35"/>
      <c r="E982" s="37"/>
      <c r="F982" s="38"/>
      <c r="G982" s="38"/>
    </row>
    <row r="983" spans="1:7" x14ac:dyDescent="0.25">
      <c r="A983" s="35"/>
      <c r="B983" s="35"/>
      <c r="C983" s="35"/>
      <c r="D983" s="35"/>
      <c r="E983" s="37"/>
      <c r="F983" s="38"/>
      <c r="G983" s="38"/>
    </row>
    <row r="984" spans="1:7" x14ac:dyDescent="0.25">
      <c r="A984" s="35"/>
      <c r="B984" s="35"/>
      <c r="C984" s="35"/>
      <c r="D984" s="35"/>
      <c r="E984" s="37"/>
      <c r="F984" s="38"/>
      <c r="G984" s="38"/>
    </row>
    <row r="985" spans="1:7" x14ac:dyDescent="0.25">
      <c r="A985" s="35"/>
      <c r="B985" s="35"/>
      <c r="C985" s="35"/>
      <c r="D985" s="35"/>
      <c r="E985" s="37"/>
      <c r="F985" s="38"/>
      <c r="G985" s="38"/>
    </row>
    <row r="986" spans="1:7" x14ac:dyDescent="0.25">
      <c r="A986" s="35"/>
      <c r="B986" s="35"/>
      <c r="C986" s="35"/>
      <c r="D986" s="35"/>
      <c r="E986" s="37"/>
      <c r="F986" s="38"/>
      <c r="G986" s="38"/>
    </row>
    <row r="987" spans="1:7" x14ac:dyDescent="0.25">
      <c r="A987" s="35"/>
      <c r="B987" s="35"/>
      <c r="C987" s="35"/>
      <c r="D987" s="35"/>
      <c r="E987" s="37"/>
      <c r="F987" s="38"/>
      <c r="G987" s="38"/>
    </row>
    <row r="988" spans="1:7" x14ac:dyDescent="0.25">
      <c r="A988" s="35"/>
      <c r="B988" s="35"/>
      <c r="C988" s="35"/>
      <c r="D988" s="35"/>
      <c r="E988" s="37"/>
      <c r="F988" s="38"/>
      <c r="G988" s="38"/>
    </row>
    <row r="989" spans="1:7" x14ac:dyDescent="0.25">
      <c r="A989" s="35"/>
      <c r="B989" s="35"/>
      <c r="C989" s="35"/>
      <c r="D989" s="35"/>
      <c r="E989" s="37"/>
      <c r="F989" s="38"/>
      <c r="G989" s="38"/>
    </row>
    <row r="990" spans="1:7" x14ac:dyDescent="0.25">
      <c r="A990" s="35"/>
      <c r="B990" s="35"/>
      <c r="C990" s="35"/>
      <c r="D990" s="35"/>
      <c r="E990" s="37"/>
      <c r="F990" s="38"/>
      <c r="G990" s="38"/>
    </row>
    <row r="991" spans="1:7" x14ac:dyDescent="0.25">
      <c r="A991" s="35"/>
      <c r="B991" s="35"/>
      <c r="C991" s="35"/>
      <c r="D991" s="35"/>
      <c r="E991" s="37"/>
      <c r="F991" s="38"/>
      <c r="G991" s="38"/>
    </row>
    <row r="992" spans="1:7" x14ac:dyDescent="0.25">
      <c r="A992" s="35"/>
      <c r="B992" s="35"/>
      <c r="C992" s="35"/>
      <c r="D992" s="35"/>
      <c r="E992" s="37"/>
      <c r="F992" s="38"/>
      <c r="G992" s="38"/>
    </row>
    <row r="993" spans="1:7" x14ac:dyDescent="0.25">
      <c r="A993" s="35"/>
      <c r="B993" s="35"/>
      <c r="C993" s="35"/>
      <c r="D993" s="35"/>
      <c r="E993" s="37"/>
      <c r="F993" s="38"/>
      <c r="G993" s="38"/>
    </row>
    <row r="994" spans="1:7" x14ac:dyDescent="0.25">
      <c r="A994" s="35"/>
      <c r="B994" s="35"/>
      <c r="C994" s="35"/>
      <c r="D994" s="35"/>
      <c r="E994" s="37"/>
      <c r="F994" s="38"/>
      <c r="G994" s="38"/>
    </row>
    <row r="995" spans="1:7" x14ac:dyDescent="0.25">
      <c r="A995" s="35"/>
      <c r="B995" s="35"/>
      <c r="C995" s="35"/>
      <c r="D995" s="35"/>
      <c r="E995" s="37"/>
      <c r="F995" s="38"/>
      <c r="G995" s="38"/>
    </row>
    <row r="996" spans="1:7" x14ac:dyDescent="0.25">
      <c r="A996" s="35"/>
      <c r="B996" s="35"/>
      <c r="C996" s="35"/>
      <c r="D996" s="35"/>
      <c r="E996" s="37"/>
      <c r="F996" s="38"/>
      <c r="G996" s="38"/>
    </row>
    <row r="997" spans="1:7" x14ac:dyDescent="0.25">
      <c r="A997" s="35"/>
      <c r="B997" s="35"/>
      <c r="C997" s="35"/>
      <c r="D997" s="35"/>
      <c r="E997" s="37"/>
      <c r="F997" s="38"/>
      <c r="G997" s="38"/>
    </row>
    <row r="998" spans="1:7" x14ac:dyDescent="0.25">
      <c r="A998" s="35"/>
      <c r="B998" s="35"/>
      <c r="C998" s="35"/>
      <c r="D998" s="35"/>
      <c r="E998" s="37"/>
      <c r="F998" s="38"/>
      <c r="G998" s="38"/>
    </row>
    <row r="999" spans="1:7" x14ac:dyDescent="0.25">
      <c r="A999" s="35"/>
      <c r="B999" s="35"/>
      <c r="C999" s="35"/>
      <c r="D999" s="35"/>
      <c r="E999" s="37"/>
      <c r="F999" s="38"/>
      <c r="G999" s="38"/>
    </row>
    <row r="1000" spans="1:7" x14ac:dyDescent="0.25">
      <c r="A1000" s="35"/>
      <c r="B1000" s="35"/>
      <c r="C1000" s="35"/>
      <c r="D1000" s="35"/>
      <c r="E1000" s="37"/>
      <c r="F1000" s="38"/>
      <c r="G1000" s="38"/>
    </row>
    <row r="1001" spans="1:7" x14ac:dyDescent="0.25">
      <c r="A1001" s="35"/>
      <c r="B1001" s="35"/>
      <c r="C1001" s="35"/>
      <c r="D1001" s="35"/>
      <c r="E1001" s="37"/>
      <c r="F1001" s="38"/>
      <c r="G1001" s="38"/>
    </row>
    <row r="1002" spans="1:7" x14ac:dyDescent="0.25">
      <c r="A1002" s="35"/>
      <c r="B1002" s="35"/>
      <c r="C1002" s="35"/>
      <c r="D1002" s="35"/>
      <c r="E1002" s="37"/>
      <c r="F1002" s="38"/>
      <c r="G1002" s="38"/>
    </row>
    <row r="1003" spans="1:7" x14ac:dyDescent="0.25">
      <c r="A1003" s="35"/>
      <c r="B1003" s="35"/>
      <c r="C1003" s="35"/>
      <c r="D1003" s="35"/>
      <c r="E1003" s="37"/>
      <c r="F1003" s="38"/>
      <c r="G1003" s="38"/>
    </row>
    <row r="1004" spans="1:7" x14ac:dyDescent="0.25">
      <c r="A1004" s="35"/>
      <c r="B1004" s="35"/>
      <c r="C1004" s="35"/>
      <c r="D1004" s="35"/>
      <c r="E1004" s="37"/>
      <c r="F1004" s="38"/>
      <c r="G1004" s="38"/>
    </row>
    <row r="1005" spans="1:7" x14ac:dyDescent="0.25">
      <c r="A1005" s="35"/>
      <c r="B1005" s="35"/>
      <c r="C1005" s="35"/>
      <c r="D1005" s="35"/>
      <c r="E1005" s="37"/>
      <c r="F1005" s="38"/>
      <c r="G1005" s="38"/>
    </row>
    <row r="1006" spans="1:7" x14ac:dyDescent="0.25">
      <c r="A1006" s="35"/>
      <c r="B1006" s="35"/>
      <c r="C1006" s="35"/>
      <c r="D1006" s="35"/>
      <c r="E1006" s="37"/>
      <c r="F1006" s="38"/>
      <c r="G1006" s="38"/>
    </row>
    <row r="1007" spans="1:7" x14ac:dyDescent="0.25">
      <c r="A1007" s="35"/>
      <c r="B1007" s="35"/>
      <c r="C1007" s="35"/>
      <c r="D1007" s="35"/>
      <c r="E1007" s="37"/>
      <c r="F1007" s="38"/>
      <c r="G1007" s="38"/>
    </row>
    <row r="1008" spans="1:7" x14ac:dyDescent="0.25">
      <c r="A1008" s="35"/>
      <c r="B1008" s="35"/>
      <c r="C1008" s="35"/>
      <c r="D1008" s="35"/>
      <c r="E1008" s="37"/>
      <c r="F1008" s="38"/>
      <c r="G1008" s="38"/>
    </row>
    <row r="1009" spans="1:7" x14ac:dyDescent="0.25">
      <c r="A1009" s="35"/>
      <c r="B1009" s="35"/>
      <c r="C1009" s="35"/>
      <c r="D1009" s="35"/>
      <c r="E1009" s="37"/>
      <c r="F1009" s="38"/>
      <c r="G1009" s="38"/>
    </row>
    <row r="1010" spans="1:7" x14ac:dyDescent="0.25">
      <c r="A1010" s="35"/>
      <c r="B1010" s="35"/>
      <c r="C1010" s="35"/>
      <c r="D1010" s="35"/>
      <c r="E1010" s="37"/>
      <c r="F1010" s="38"/>
      <c r="G1010" s="38"/>
    </row>
  </sheetData>
  <mergeCells count="9">
    <mergeCell ref="A5:A8"/>
    <mergeCell ref="C5:C8"/>
    <mergeCell ref="D5:D8"/>
    <mergeCell ref="E5:E8"/>
    <mergeCell ref="G6:G8"/>
    <mergeCell ref="B2:F2"/>
    <mergeCell ref="D3:E3"/>
    <mergeCell ref="B5:B8"/>
    <mergeCell ref="F5:F8"/>
  </mergeCells>
  <dataValidations count="5">
    <dataValidation allowBlank="1" errorTitle="ОШИБКА!" error="Воспользуйтесь выпадающим списком" prompt="выберите месяц" sqref="C65538 C131074 C196610 C262146 C327682 C393218 C458754 C524290 C589826 C655362 C720898 C786434 C851970 C917506 C983042 E65538 E131074 E196610 E262146 E327682 E393218 E458754 E524290 E589826 E655362 E720898 E786434 E851970 E917506 E983042" xr:uid="{64EAF630-63F5-4C91-BC8C-A3EDD5CFAC12}"/>
    <dataValidation type="list" allowBlank="1" showInputMessage="1" showErrorMessage="1" errorTitle="ОШИБКА" error="выберите из списка" prompt="выберите из списка" sqref="E11:E1010 E65547:E66546 E131083:E132082 E196619:E197618 E262155:E263154 E327691:E328690 E393227:E394226 E458763:E459762 E524299:E525298 E589835:E590834 E655371:E656370 E720907:E721906 E786443:E787442 E851979:E852978 E917515:E918514 E983051:E984050" xr:uid="{5E7C465E-6350-41C4-A071-BC93CB1C8DDE}">
      <formula1>ВидыИспользования</formula1>
    </dataValidation>
    <dataValidation allowBlank="1" errorTitle="ОШИБКА!" error="Воспользуйтесь выпадающим списком" prompt="Выберите наименование организации" sqref="B65533 B131069 B196605 B262141 B327677 B393213 B458749 B524285 B589821 B655357 B720893 B786429 B851965 B917501 B983037" xr:uid="{6CB1A562-48C3-42A9-84C0-3529B9605CDA}"/>
    <dataValidation allowBlank="1" prompt="Выберите или введите наименование лесничества" sqref="B65535 B131071 B196607 B262143 B327679 B393215 B458751 B524287 B589823 B655359 B720895 B786431 B851967 B917503 B983039" xr:uid="{D04A324A-D2D8-4E3F-9645-05DA87139FF5}"/>
    <dataValidation errorStyle="information" allowBlank="1" errorTitle="ОШИБКА!" error="Воспользуйтесь выпадающим списком" prompt="выберите год" sqref="F65538 F131074 F196610 F262146 F327682 F393218 F458754 F524290 F589826 F655362 F720898 F786434 F851970 F917506 F983042" xr:uid="{0F2D0461-752A-4412-97C3-584B1EEED2F3}"/>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Button 6">
              <controlPr defaultSize="0" print="0" autoFill="0" autoPict="0" macro="[1]!Button_Sort">
                <anchor moveWithCells="1">
                  <from>
                    <xdr:col>0</xdr:col>
                    <xdr:colOff>152400</xdr:colOff>
                    <xdr:row>5</xdr:row>
                    <xdr:rowOff>66675</xdr:rowOff>
                  </from>
                  <to>
                    <xdr:col>0</xdr:col>
                    <xdr:colOff>1714500</xdr:colOff>
                    <xdr:row>7</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Хаспулат</dc:creator>
  <cp:lastModifiedBy>Гасан Курбанисмаилов</cp:lastModifiedBy>
  <dcterms:created xsi:type="dcterms:W3CDTF">2024-10-28T08:44:01Z</dcterms:created>
  <dcterms:modified xsi:type="dcterms:W3CDTF">2024-10-28T12:20:17Z</dcterms:modified>
</cp:coreProperties>
</file>